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60" yWindow="1335" windowWidth="19440" windowHeight="11760" tabRatio="601"/>
  </bookViews>
  <sheets>
    <sheet name="Foglio1" sheetId="1" r:id="rId1"/>
    <sheet name="Foglio2" sheetId="2" r:id="rId2"/>
    <sheet name="Foglio3" sheetId="3" r:id="rId3"/>
  </sheets>
  <definedNames>
    <definedName name="_xlnm._FilterDatabase" localSheetId="0" hidden="1">Foglio1!$A$2:$G$186</definedName>
    <definedName name="_xlnm.Print_Area" localSheetId="0">Foglio1!$A$142:$C$142</definedName>
    <definedName name="_xlnm.Print_Titles" localSheetId="0">Foglio1!$2:$2</definedName>
  </definedNames>
  <calcPr calcId="124519"/>
</workbook>
</file>

<file path=xl/calcChain.xml><?xml version="1.0" encoding="utf-8"?>
<calcChain xmlns="http://schemas.openxmlformats.org/spreadsheetml/2006/main">
  <c r="F8" i="2"/>
  <c r="E8"/>
  <c r="D166" i="1"/>
  <c r="B3" i="2"/>
  <c r="B5" s="1"/>
  <c r="D134" i="1"/>
  <c r="D4" l="1"/>
  <c r="D126"/>
  <c r="D122"/>
  <c r="D69"/>
  <c r="D44"/>
  <c r="D43"/>
</calcChain>
</file>

<file path=xl/sharedStrings.xml><?xml version="1.0" encoding="utf-8"?>
<sst xmlns="http://schemas.openxmlformats.org/spreadsheetml/2006/main" count="368" uniqueCount="302">
  <si>
    <t>Determina</t>
  </si>
  <si>
    <t>del</t>
  </si>
  <si>
    <t>OGGETTO</t>
  </si>
  <si>
    <t>3M Italia</t>
  </si>
  <si>
    <t xml:space="preserve">Importo TOTALE                             (IVA esclusa) </t>
  </si>
  <si>
    <t>LABOINDUSTRIA S.p.A.</t>
  </si>
  <si>
    <t>AIESI
TECNOFATI</t>
  </si>
  <si>
    <t>Hill-Rom S.p.A.</t>
  </si>
  <si>
    <t>Naca Medical Srl</t>
  </si>
  <si>
    <t>Ditte varie</t>
  </si>
  <si>
    <t>IDEAIT</t>
  </si>
  <si>
    <t>Fornitura di due monitor multiparametrici per la predisposizione area accettazione pazienti infettivi da coronavirus per il P.O. di Chieti - art. 36 comma 2 lettera a) d.lgs. 50/2016  - CIG. Z412C4092B</t>
  </si>
  <si>
    <t>Fornitura di un ventilatore polmonare per la predisposizione area accettazione pazienti infettivi da coronavirus per il P.O. di Chieti - art. 36 comma 2 lettera a) d.lgs. 50/2016 - CIG. ZD42C4079C</t>
  </si>
  <si>
    <t>Fornitura di un monitor defibrillatore con pacing per la predisposizione area accettazione pazienti infettivi da coronavirus per il P.O. di Chieti - art. 36 comma 2 lettra a) d.lgs. 50/2016 - CIG. Z222c42030</t>
  </si>
  <si>
    <t>Fornitura di un elettrocardiografo Edan per la predisposizione area accettazione pazienti infettivi da coronavirus per il P.O. di Chieti - art. 36 comma 2 lettera a) e art. 63 d.lgs. 50/2016 - CIG. Z2D2C409A9</t>
  </si>
  <si>
    <t>Fornitura di due termometri infrarossi per la predisposizione area accettazione pazienti infettivi da coronavirus per il P.O. di Chieti - art. 36 comma 2 lettera a) d.lgs. 50/2016 - CIG. Z452C40653</t>
  </si>
  <si>
    <t>Fornitura di un ventilatore pressovolumetrico per la predisposizione area accettazione pazienti infettivi da coronavirus per il P.O. di Chieti  - art. 36 comma 2 lettera a) d.lgs. 50/2016 - CIG. Z952C40A3D</t>
  </si>
  <si>
    <t>Fornitura di due saturimetri da banco/portatili per la predisposizione area accettazione pazienti infettivi da coronavirus per il P.O. di Chieti - art. 36 comma 2 lettera a) d.lgs 50/2016 - CIG. Z182C41D7E</t>
  </si>
  <si>
    <t>Fornitura di un aspiratore a due vasi con ruote per la predisposizione area accettazione pazienti infettivi da coronavirus per il P.O. di Chieti - art. 36 comma 2 lettera a) - CIG. Z5E2C42884</t>
  </si>
  <si>
    <t>Fornitura di un apparecchio scalda-liquidi per la predisposizione area accettazione pazienti infettivi da coronavirus per il P.O. di Chieti - art. 36 comma 2 lettera a) d.lgs. 50/2016 - CIG. Z6D2C423BC</t>
  </si>
  <si>
    <t>Gada Italia S.p.A.</t>
  </si>
  <si>
    <t>Getinge italia S.r.L.</t>
  </si>
  <si>
    <t>Miamed S.r.L.</t>
  </si>
  <si>
    <t>SC Medical Service S.a.S.</t>
  </si>
  <si>
    <t>Seab Intruments S.r.L.</t>
  </si>
  <si>
    <t>vivisol S.r.L.</t>
  </si>
  <si>
    <t>Sadel Medica S.r.L.s.</t>
  </si>
  <si>
    <t>DIMAR</t>
  </si>
  <si>
    <t>ICR</t>
  </si>
  <si>
    <t>"Fornitura di due maceratori per la predisposizione area accettazione pazienti infettivi da coronavirus per il P.O. di Chieti - art. 36 comma 2 lettera a) d.lgs. N. 50/2016 - CIG ZF52C49EAC</t>
  </si>
  <si>
    <t>Samo Biomedica S.r.L.</t>
  </si>
  <si>
    <t>BIOSIGMA S.R.L.</t>
  </si>
  <si>
    <t>Farmaceutica Internazionale Italiana srl</t>
  </si>
  <si>
    <t>Fornitura urgente di Armadi portabiancheria ed altri arredi per accettazione pazienti infetti da nuovo coronavirus 2019-nCoV -U.O.C. Medicina e Chirurgia d'accettazione e d'urgenza del P.O. di Chieti - CIG</t>
  </si>
  <si>
    <t>SA.NI.MEDICAL Srl</t>
  </si>
  <si>
    <t>Informatica e telecomunicazioni I-Tel S.r.l.</t>
  </si>
  <si>
    <t>SC Forniture Ospedaliere S.r.L.</t>
  </si>
  <si>
    <t>Fornitura di sei pompe a siringa e due rack standard destinati alla predisposizione area accettazione pazienti infettivi da coronavirus per il P.O. di Chieti - art. 36 comma 2 lettera a) d.lgs. N. 50/2016- " - cig z432c60d6f</t>
  </si>
  <si>
    <t>Health projects S.p.a.</t>
  </si>
  <si>
    <t>Malvestio s.p.a.</t>
  </si>
  <si>
    <t>Linet Italia S.r.l.</t>
  </si>
  <si>
    <t xml:space="preserve"> Fornitura di n. 5 carrelli di emergenza pronta consegna per Servizi Vari del PO SS. Annunziata di Chieti - "Misure urgenti in materia di contenimento e gestione dell'emergenza epidemiologica da CORONAVIRUS COVID-2019" - ditta NACA MEDICAL - CIG Z6C2C65A2D</t>
  </si>
  <si>
    <t>Fornitura di due carrelli dedicati per monitor GE da destinare alla predisposizione area accettazione pazienti infettivi da coronavirus peri! P.O. di Chieti- art 36comma 2lettera a) d.lgs. n. 5012016- M. CIG Z982C61E76</t>
  </si>
  <si>
    <t xml:space="preserve">Fornitura maschere a conchiglia con valvola DPI categoria II- FFP2- e categoria III -FFP3- e fornitura tute per emergenza COVID19 - CORONAVIRUS
</t>
  </si>
  <si>
    <t>Acquisizione tramite TD fuori MePA per la fornitura installazione e configurazione diun sistema di tele assistenza H24 7/7 per la durata di mesi 6 per emergenza Virus Covid-19 CORONAVIRUS - CIG. Z3C2C3BB58</t>
  </si>
  <si>
    <t>Acquisizione urgente mascherine FFP2 e FFP3per urgenza COVID19 CORONAVIRUS</t>
  </si>
  <si>
    <t>"Fornitura di quattro monitor multiparametrici da destinare alla predisposizione di un'area dedicata presso la U.O.C. di anestesia e rianimazione del P.O. di Chieti per il supporto respiratorio in emergenza dei pazienti con infezione da Covid-19 CORONAVIRUS - art. 36 comma 2   lettera a) e 63 d.lgs. n. 50/2016"- CIG Z872C6083B</t>
  </si>
  <si>
    <t>Fornitura di cinque respiratori polmonari da destinare alla predisposizione di un'area dedicata presso la U.O.C. di anestesia e rianimazione del P.O. di Chieti per il supporto respiratorio in emergenza dei pazienti con infezione da Covid-19 CORONAVIRUS"- CIG 824063966D</t>
  </si>
  <si>
    <t>"Fornitura di quattro letti di degenza per terapia intensiva da destinare alla predisposizione di un'area dedicata presso la U.O.C. di anestesia e rianimazione del P.O. di Chieti per il supporto respiratorio in emergenza dei pazienti con infezione da Covid-19 CORONAVIRUS"- CIG 82404499A1</t>
  </si>
  <si>
    <t>Fornitura di n. 9 Letti da terapia intensiva per il supporto in emergenza degli eventuali pazienti infetti da nuovo coronavirus 2019-nCoV Covid-19 CORONAVIRUS ricoverati presso la As12 Lanciano Vasto Chieti - ditta LINET ITALIA S.r.l. CIG 82420914A8.</t>
  </si>
  <si>
    <t>Fornitura di n. 1 sollevatore Vicking M "Liko" e n. 2 Imbracature Lavabili; n. 1 defibrillatore/monitor LifePack 20e Premium; per il nuovo reparto accettazione malati , potenzialmente infetti da Covid 19 - 8° livello Corpoi D  del P.O. SS.Annunziata di Chieti - Misure urgenti in materia di contenimento e gestione dell'emergenza epidemiologica da CORONAVIRUS COVID - 2019 - ditta NACA MEDICAL - CIG. ZEB2C68440</t>
  </si>
  <si>
    <t>italray s.r.l.</t>
  </si>
  <si>
    <t>Fornitura di n. 5 monitor multi-parametrici da destinare alla predisposizione di un'area dedicata presso la U.O.C. di anestesia e rianimazione del P.O. di Chieti per il supporto respiratorio in emergenza dei pazienti con infezione da Covid-19 "coronavirus" - art. 36 comma 2 lettera a)  e 63 d.lgs. 50/2016 - CIG. Z432C6B41D</t>
  </si>
  <si>
    <t>Fornitura di n. 2 letti elettrici di degenza da destinare alla predisposizione di un area dedicata presso la U.O:C. di anestesia e Rianimazione e la U.O. di Clinica Medica del P.O. di Chieti per pazienti con infezione da Covid-19 "coronavirus"- CIG. Z6D2C6ABD3</t>
  </si>
  <si>
    <t>Fornitura di un frigo-farmaci da destinare alla predisposizione di un area dedicata presso la U.O.C. Clinica Medicina 8° livello Corpo D del P.O: di Chieti per il supporto respiratorio in emergenza dei pazienti con infezione da Covid-19 "coronavirus" -art. 36 comma 2 lettera a) D.Lgs 50/2016 - CIG. Z4D2C69674</t>
  </si>
  <si>
    <t>Fornitura di n. 50 Letti elettrici e n. 1 Letto per Terapia intensiva per il supporto in emergenza degli eventuali pazienti infetti da nuovo coronavirus 201 9-nCoV Covid-19 "coronavirus" ricoverati presso la As12 Lanciano Vasto Chieti - ditta MALVESTIO S.P.A. CIG 82424003A7.</t>
  </si>
  <si>
    <t>Fornitura di n. 15 Letti elettrici e di prodotti vari per il supporto in emergenza degli eventuali pazienti infetti da nuovo coronavirus 2019-nCoV Covid-19 "coronavirus" ricoverati presso la As12 Lanciano Vasto Chieti - ditta FAVERO HEALTFI PROJECTS S.P.A. CIG 8242353CDB.</t>
  </si>
  <si>
    <t>Fornitura di sistema di recall per sorveglianza sanitaria attiva di pazienti soggetti ad infezione da nuovo coronavirus 2019-nCoV (Covid-19) "coronavirus" - ditta INFORMATICA E TELECOMUNICAZIONE I-TEL S.r.l. - CIG ZB12C57F80</t>
  </si>
  <si>
    <t>Fornitura di n. 6 saturimetri da banco/portatili per la predisposizione area accettazione pazienti infettivi da "coronavirus" da destinare alle UU.OO, di Anestesia e Rianimazione  e Clinica Medica del P.O, di Chieti - art. 36 comma 2 lettera a) d.lgs. 50/2016 - CIG. ZF52C6B9EE</t>
  </si>
  <si>
    <t>ACCETTAZIONE PREVENTIVO PER FORNITURA URGENTE DI 15000 MASCHERINE FFP2 E 1500 TUTE PER EMERGENZA CORONAVIRUS P'ROTOCCOLLI 14859 E 14824 DEL 06/03/2020 CIG 8239523D77 AFFIDAMENTO DIRETTO</t>
  </si>
  <si>
    <t xml:space="preserve">Acquisizione tramite TD fuori MePA di DPI per emergenza Virus Covid - 19 "coronavirus " : n. 500 Tute Monouso categoria III - CIG. Z932C6CD99 </t>
  </si>
  <si>
    <t>Fornitura di  quattro ventilatori polmonari da destinare alla predisposizione di un area dedicata presso la U.O.C. di anestesia e rianimazione del P.O. di Chieti per il supporto respiratorio in emergenza dei pazienti con infezione da Covid-19 " coronavirus " per il P.O. di Chieti - CIG. 82449235B2</t>
  </si>
  <si>
    <t>Fornitura di tre elettrocardiografi con carrelli da destinare alle UU.OO di Rianimazione, Clinica Medica e Pneumologia del P.O. di Chieti per la predisposizione di aree adibite ai pazienti infettivi da coronavirus - art. 36 comma 2 lettera a) e art. 63 d.lgs. 50/2016 - CIG. Z142C6DB69</t>
  </si>
  <si>
    <t>Acquisizione tramite TD fuori dal MEPA di DPI per emergenza Virus Covid - 19 coronavirus : n. 20000 Mascherine Medical Face Massk 3 Ply Elastic Type - Codice Prodotto PHA-Ge/PT/01  -  n. 1500 Tute Antibatteriche EasySafe 3 Xl OLI5450208015941 - CIG. ZC52C6DB13</t>
  </si>
  <si>
    <t>Sciarra S.r.l.</t>
  </si>
  <si>
    <t>Acquisizione tramite TD fuori dal MEPA di DPI per emergenza Virus Covid 19 "coronavirus": • N.ioo Tuta Issa Chem Cat.III Type 5,6 (Monouso Terza Categoria) • N.23o Tute Tyvek Classic Expert Cat.5-6 EN 4126 EN 1149 EN1073-2 CIG.ZC42C6E49C.</t>
  </si>
  <si>
    <t>Domolife S.r.l.</t>
  </si>
  <si>
    <t>MEDIGAS</t>
  </si>
  <si>
    <t>F.lli Esposito S.a.S.</t>
  </si>
  <si>
    <t>Servizi Ospedalieri</t>
  </si>
  <si>
    <t>C.F. di Ciro Fiocchetti C. s.n.c.</t>
  </si>
  <si>
    <t>HITACHI</t>
  </si>
  <si>
    <t>Qiagen</t>
  </si>
  <si>
    <t>"Fornitura di un ecografo da destinare alla predisposizione di un'area dedicata presso la U.O.C. Clinica Medica 8°Livello corpo D del P.O. di Chieti per pazienti con infezione da Covid-19"  "CORONAVIRUS"- art. 36 comma 2 lettera a) d.lgs. N. 50/2016 CIG ZAC2C6F4B1</t>
  </si>
  <si>
    <t>Fornitura  di n. 02 ventilatori polmonari da destinare alla predisposizione di un'area dedicata presso la U.O.C. di Anestesia e Rianimazione del P.O. di Chieti per il supporto respiratorio in emergenza dei pazienti con infezione da Covid 19 "coronavirus"- art. 36 comma 2 lettera a) d.lgs. n. 50/2016 CIG ZA42C6EBAC</t>
  </si>
  <si>
    <t>ARCHIS S.R.L.</t>
  </si>
  <si>
    <t>Fornitura di Kit trasporto campioni relativi ad infezione da nuovo coronavirus 2019 nCoV CORONAVIRUS - ditta QURE S.r.l. - CIG. Z9B2C75323</t>
  </si>
  <si>
    <t>QUIRE S.R.L.</t>
  </si>
  <si>
    <t>STERIMED SRL</t>
  </si>
  <si>
    <t>Biomatrix S.r.L.</t>
  </si>
  <si>
    <t>d'AURIA DISTILLERIE &amp; Energia s.p.a.</t>
  </si>
  <si>
    <t>affidamento urgente mediante procedura negoziata ai sensi dell'art. 36, c.2 lett. A) del D.lgs. 50/2016 e s.m.i. per la fornitura di DPI (Mascherine FFP2) per controllo e contenimento diffusione "COVID-19" - "coronavirus".</t>
  </si>
  <si>
    <t>Fornitura di due ser Bronco-Fibroscopio da destinare alla predisposizione di un'area dedicata presso la U.O.C. di Anestesia e Rianimazione 9° livello del P. 0. di Chieti per il supporto respiratorio in emergenza dei pazienti con infezione da Covid-19 (coronavirus) - art. 36 comma 2 lettera a) d.lgs. n. 5012016- CIG Z322C734E0</t>
  </si>
  <si>
    <t>Fornitura di Arredi vari per il potenziamento dell UOC Clinica Medica della Asl02 Lanciano Vasto Chieti indispensabile alla consulenza medico scientifica di eventuali pazienti infetti da nuovo coronavirus 2019-ncov - Covid-19 (coronavirus)</t>
  </si>
  <si>
    <t>"Fornitura di tre analizzatori da destinare ai Laboratori Analisi dei PP.OO. Lanciano, Vasto e Chieti per anali tamponi pazienti con infezione da Covid-19" (coronavirus)- CIG 8246264852</t>
  </si>
  <si>
    <t>Fornitura di un ecografo da destinare alla predisposizione di un'area dedicata presso la U.O.C. di Anestesia e rianimazione del P.O. di Chieti per il supporto respiratorio in emergenza dei pazienti con infezione da Covid-19" (CORONAVIRUS) - art. 36 comma 2 lettera a) d.lgs. n. 50/2016 CIG ZE12C6F445</t>
  </si>
  <si>
    <t>Fornitura di un defibrillatore da destinare alla predisposizione di un area dedicata presso la U.O:C. di anestesia e rianimazione del P.O. di Chieti per il supporto respiratorio in emergenza dei pazienti con infezione da covid-19 ( CORONAVIRUS ) - art. 36 comma 2 lettera a) e 63 d.lgs. 50/2016 - CIG. ZDF2C6A15F</t>
  </si>
  <si>
    <t>"Fornitura un sistema radiologico portatile da destinare alla predisposizione di un'area dedicata presso la U.O.C. di anestesia e rianimazione del P.O. di Chieti per il supporto respiratorio in emergenza dei pazienti con infezione da Covid-19" ( CORONAVIRUS )-</t>
  </si>
  <si>
    <t>Fornitura di Kit trasporto campioni relativi ad infezione da nuovo coronavirus 2019-nCoV ( CORONAVIRUS ) per la Clinica Malattie Infettive del PO di Chieti - ditta BIOSIGMA S.r.l. - CIG. Z9C2C5597C</t>
  </si>
  <si>
    <t>Acquisizione tramite TD fuori dal MEPA di DPI:                                                FORNITURA MASCHERINE, CASCHI E MATERIALE PER URGENZE COVID-19 ( CORONAVIRUS )</t>
  </si>
  <si>
    <t>"Fornitura di cinque sistemi di disinfezione ad alto livello comprensivi di consumabili da destinare ai PP.OO. Di Chieti-Ortona - Lanciano - Atessa e Vasto per la difinfezione delle ambulanze e degli ambienti interessati da pazienti con infezione da Covi-19-  "coronavirus" " CIG 82501986C3</t>
  </si>
  <si>
    <t xml:space="preserve">Fornitura di n. 50.000 mascherine chirurgiche 3 veli (EN14683-TIPO IIR) codice NS2R-02 </t>
  </si>
  <si>
    <t>ASA MEDICAL</t>
  </si>
  <si>
    <t>Acquisizione tramite TD fuori dal MePA di DPI per emergenza Virus COVID-19 Coronavirus - N. 400 Tute Monouso Categoria III Ulteriori Provvedimenti alla Determina n. 39 del 24/02/20 - CIG Z0E2C2FF71</t>
  </si>
  <si>
    <t>TECNOFATI SRL</t>
  </si>
  <si>
    <t>Fornitura di tredici saturimetri comprensivi di materiale di consumo per la predisposizione di un area dedicata ai pazienti infettivi da coronavirus presso la U.O.C. di Clinica Medica del P.O. di Chieti - art. 36 comma 2 lettera a) d.lgs. 50/2016 - CIG. Z552C7D357</t>
  </si>
  <si>
    <t>Fornitura di n. 34 pompe a siringa da destinare alle UU.OO. Di Chilica Medica 8° libello Corpo D e Pneumologia 12° livello corpo A del P.O.  Di Chieti per pazienti con infezione da Covid-19 Coronavirus - art. 36 comma 2 lettera a) d.lgs. 50/2016 - CIG. Z9B2C7DA71</t>
  </si>
  <si>
    <t>fornitura di quindici sistemi ad alti flussi per ossigenoterapia / umidificazione comprensivi di materiale di consumo per la predisposizione di un area dedicata ai pazienti infetti da coronavirus presso la U.O.C. di Pneumologia del P.O. di Chieti  - CIG. 825201308A</t>
  </si>
  <si>
    <t>Fornitura di sedici pompe a siringa , quattro pompe volumetriche e quattro rack da destinare alla U.O.C. di anestesia e Rianimazione del P.O. di Chieti per pazienti con infezione da Covid-19 coronavirus - art. 36 comma 2 lettera a) d.lgs. 50/2016 - CIG. Z5D2C7E339</t>
  </si>
  <si>
    <t>VITALIARE ITALIA</t>
  </si>
  <si>
    <t>Fornitura di un ecografo da destinare alla predisposizione di un area dedicata presso la U.O.C. Pneumologia 12° livello Corpo A del P.O. di Chieti per pazienti con infezione da covid 19 coronavirus - art. 36 comma 2 lettera a) d.lgs 50/2016 - CIG. ZEA2C7F0B7</t>
  </si>
  <si>
    <t>HITACHI MEDICAL SYSTEM SPA</t>
  </si>
  <si>
    <t>Acquisizione tramite TD fouri mepa di DPI per emergenza COVID 19 coronavirus - n° 216 Occhiali Protexio PS Trasparenti - n° 300 Schermio in Policarbonato Professionale CE EN 166 - SFI, per le esigenze degli Operatori della ASL di Chieti - CIG. Z012C7FA78</t>
  </si>
  <si>
    <t>FERRIDEA SRL</t>
  </si>
  <si>
    <t>SUSSEMADE</t>
  </si>
  <si>
    <t>Medicair</t>
  </si>
  <si>
    <t>Vivisol S.r.L.</t>
  </si>
  <si>
    <t>Fornitura  di undici ventilatori polmonari comprensivi di consumabile da destinare alla predisposizione di un’area dedicata presso la U.O.C. Pneumologia  12° livello Corpo A del P.O. di Chieti  per pazienti con infezione da Covid-19- Coronavirus ”- CIG - 8253789A25</t>
  </si>
  <si>
    <t>Fornitura  di dieci ventilatori polmonari da destinare alla predisposizione di un’area dedicata presso la U.O.C. Pneumologia  12° livello Corpo A e alla U.O.C. Anestesia e Rianimazione 9° livello  del P.O. di Chieti  per pazienti con infezione da Covid-19 Coronavirus - 825393851C</t>
  </si>
  <si>
    <t>AFFIDAMENTO URGENTE SPECIALITA' MEDICINALE "ROCURONIUM" PER EMERGENZA COVID19- Coronavirus-</t>
  </si>
  <si>
    <t xml:space="preserve">Fornitura di n. 70 monitor multiparametrici da destinare alla predisposizione di un'area presso le UU.OO. Di Pneumologia e Clinica Medica del P.O. di Chieti per pazienti con infezione da Covid-19 Coronavirus - CIG 8254499410 </t>
  </si>
  <si>
    <t>Emergenza COVID10 Coronavirus arredi Clinica Medica P.O. Clinicizzato</t>
  </si>
  <si>
    <t>FAVERO</t>
  </si>
  <si>
    <t>Fornitura monitor per saturimetria da destinare alla predisposizione di un'area  di un'area presso le UU.OO. Di Pneumologia e Clinica Medica del P.O. di Chieti per pazienti con infezione da Covid-19 Coronavirus - 8254707FB2</t>
  </si>
  <si>
    <t xml:space="preserve">Fornitura  di sette ventilatori polmonari da destinare alla predisposizione di un’area dedicata presso la U.O.C.  Clinica Medica  8° livello Corpo D del P.O. di Chieti  per pazienti con infezione da Covid-19 ”- Coronavirus </t>
  </si>
  <si>
    <t xml:space="preserve">Fornitura in noleggio di sei ventilatori polmonari da destinare dia predisposizione di un'area dedicata presso la LT. O.C. Pneumologia 12° livello Corpo A dei P. O. di Chieti per pazienti con infezione da Covid-19 " Coronavirus- art. 36comma 2 lettera a) digs. a. 50/2016 </t>
  </si>
  <si>
    <t>Fornitura di due maceratori da destinare alla predisposizione di un'area dedicata presso l'U.O.C. di Pneumologia 12° livello Corpo A del P.O. di Chieti, per pazienti con infezione da Covid19-Coronavirus  CIG. Z1D2C85D33</t>
  </si>
  <si>
    <t>Affidamento urgente ex art. 63 c.2 lett.c) del D.Lgs. 50/16 e s.m.i. per far fronte all'emergenza denominata COVID-19 Coronavirus , del principio attivo - (p.a. Idrossiclochina) - Ditta Doc Generici s.r.l.</t>
  </si>
  <si>
    <t>DOC GENERICI SRL</t>
  </si>
  <si>
    <t>SAPIO LIFE SRL</t>
  </si>
  <si>
    <t>Fornitura in noleggio di 15 ventilatori polmonari da destinare alla predisposizione di un area dedicata presso la U.O:C. Pneumologia 12° livello Corpo A e la U.O.C. Clinica Medica del P.O: di Chieti per pazienti affetti da Covid-19  " Coronavirus " - art. 36 comma 2 lettera a) d.lgs. 50/2016 - CIG. Z082C89359</t>
  </si>
  <si>
    <t>Acquisizione tramite TD fuori dal MePA di DPI per emergenza Virus Covid-19 Coronavirus n° 54 Tute monouso Tyvek Cat. III Ulteriori provvedimenti alla Determina 97 del 12,03,2020 - CIG. Z932C6CD99.</t>
  </si>
  <si>
    <t>Acquisizione tramite TD fuori dal MePA di DPI per emergenza Virus Covid 19 Coronavirus: n. 4475 tute antibatteriologiche Tyvek 5-6 di cui 4125 XXL e 350 XXXL; per le esigenze degli Operatori della ASL di Chieti - CIG- Z762C8C1AA</t>
  </si>
  <si>
    <t>Guantificio Abbruzzese srl</t>
  </si>
  <si>
    <t>Acquisizione tramie Td fuori dal MEPA di DPI per emergenza Virus Covid 19 - 50 Tute - 156 Visiere in policarbonato e 108 Viesiere in policarbonato Farmer - coronavirus</t>
  </si>
  <si>
    <t>SCIARRA SRL</t>
  </si>
  <si>
    <t>Fornitura di 150 letti elettrici da degenza da destinare alla presisposizione di  un area dedicata presso le UU.OO di  Pneumologia 12° livello Corpo A e la U.O.C. Clinica Medica del P.O: di Chieti per pazienti affetti da Covid-19  " Coronavirus " - art. 36 comma 2 lettera a) d.lgs. 50/2016 - CIG. 82594856A3</t>
  </si>
  <si>
    <t>Acquisizione tramite TD fuori MEPAS di DPI per emergenza Virus Covid19- Coronavisrus-  n. 1000 visiere pluriuso - Cig ZBD2C9109C</t>
  </si>
  <si>
    <t>COMSTYLE</t>
  </si>
  <si>
    <t>GE.VEN.IT</t>
  </si>
  <si>
    <t>BONETTI SAS</t>
  </si>
  <si>
    <t xml:space="preserve">: Acquisizione tramite TD fuori dal MEPA di DPI per emergenza Virus Covid 19 Coronavirus
• N.1000 Cuffie;
• N.1000 Calzari;
• N.5000 Guanti in nitrile nero Taglia M;
• N.5000 Guanti in nitrile nero Taglia L; 
</t>
  </si>
  <si>
    <t xml:space="preserve">Acquisizione tramite TD fuori dal MEPA di DPI per emergenza Virus Covid 19 Coronavirus 
• N.800 tute antibatteriologiche Tyvek 500 Xpert di cui 4oo XL e 400 XXL ; 
per le esigenze degli Operatori della Asl di Chieti CIG Z962C94ABB;
</t>
  </si>
  <si>
    <t>Fornitura di venti ventilatori polmonari da destinare alla predisposizione di un’area dedicata presso la U.O.C.  Clinica Medica  8° livello Corpo D del P.O. di Chieti per pazienti con affetti da Covid-19  Coronavirus</t>
  </si>
  <si>
    <t>Affidamento urgente ex art. 63, c2 lett. C) del D.Lgs. 50/16 e s.m.i. per far fronte all'emergenza denominata COVID - 19 Coronavirus - del principio attivo - ( p.a. Idrossiclorochina) - Ditta Sanofi S.P.A.</t>
  </si>
  <si>
    <t>SANOFI SPA</t>
  </si>
  <si>
    <t>Fornitura a noleggio comprensivo di assistenza full-risk per dodici mesi di una TAC a 64 strati marca Siemens da destinare alla predisposizione di un area dedicata presso il P.O. di Atessa per pazienti affetti da Covis -19 Coronavirus - CIG. 82633815B8</t>
  </si>
  <si>
    <t>SIEMENS HALTHCARE SRL</t>
  </si>
  <si>
    <t>Acquisizione tramite Trattativa Diretta fuori mepa di DPI per emergenza COVID 19  coronavirus: nà 15000 Mascherine N95FFP3 e n° 100000 mascherine chirurgiche 3V per esigenze degli operatori della ASL di Chieti - CIG. 826374521B</t>
  </si>
  <si>
    <t>INDUSTRIA FARMACEUTICA ITALIANA SRL</t>
  </si>
  <si>
    <t>Acquisto urgente di flussometri e materiale vario per gas medicali Covid 19 - Coronavirus</t>
  </si>
  <si>
    <t>AGIF srl</t>
  </si>
  <si>
    <t>Fornitura di quattro piantane porta infusioni da destinare alla U.O.C. di anestesia e Rianimazione del P.O. di Chieti per pazienti con infezione da Covid-19 Coronavirus - art. 36 comma 2 lettera a)   d.lgs. 50/2016   CIG. Z452C9A4AC</t>
  </si>
  <si>
    <t>Fornitura di un portatile RX da destinare alla U.O.C. di Radiologia con utilizzo riservato alle varie UU.OO. Del P.O. di Chieti con pazienti ricoverati affetti da Covid-19 Coronavirus - CIG. 8264962E64</t>
  </si>
  <si>
    <t>EUROCOLUMBUS SRL</t>
  </si>
  <si>
    <t>DIAGNOSTIC INTERNATIONAL DISTRIBUTION SPA</t>
  </si>
  <si>
    <t>Fornitura di maschere per ventilazione relativi ad infezione da nuovo coronavirus Covid-19 per il servizio di medicina e chirurgia di accettazione e di urgenza ( Pronto Soccorso ) del P.O. di Chieti della ASL 1 Lanciano Vasto Chieti - ditta VIVISOL srl - CIG. Z6A2C9C04B</t>
  </si>
  <si>
    <t>Fornitura di n. 20 letti elettrici di degenza da destinare alla predisposizione di un area dedicata presso il P.O. di Atessa per pazienti affetti da Covid-19 coronavirus - CIG. 82655118939</t>
  </si>
  <si>
    <t>FAVERO HEALTH PROJECTS SPA</t>
  </si>
  <si>
    <t>Fornitura di n. 20 letti elettrici di degenza da destinare alla predisposizione di un area dedicata presso il P.O. di Atessa per pazienti affetti da Covid-19 coronavirus - CIG. 8265700F68</t>
  </si>
  <si>
    <t>Acquisizione tramite TD fuori dal mepa di DPI vari per emergenza Virus Covid 19 coronavirus di cui: n. 400 Respiratori pieghevoli KN95 n. 20confezioni di mascherine chirurgiche non sterili confezione 50 pezzi - n. 300 tute ChemFor ( m-3XL) Tipo 5-6 EN 1149 di cui n 130 L  n. 150 XL n. 20 XXL- n° 320 Tute Virus per le esigenze degli operatori della ASL di Chieti. - CIG. Z5A2C9C3D3</t>
  </si>
  <si>
    <t>SIRSAFETY SRL</t>
  </si>
  <si>
    <t xml:space="preserve"> Fornitura di n. 50 sacche Flovac per aspiratore portatile relativi ad infezione da nuovo coronavirus COVID-19 per il Servizio di Medicina e Chirurgia di Accettazione e di Urgenza (Pronto soccorso) del PO di Chieti della Asl2 Lanciano Vasto Chieti – ditta SADEL MEDICA -  CIG Z612C9CD8E</t>
  </si>
  <si>
    <t>Fornitura di 58 letti elettrici degenza da destinare alla predisposizione di un’area dedicata presso il P.O. di Atessa e la U.O.C. di Anestesia e Rianimazione del P.O. di Chietiper pazienti affetti da Covid-19  Coronavirus”-CIG 8265878250</t>
  </si>
  <si>
    <t>Fornitura in noleggio di due ventilatori polmonari da destinare alla predisposizione di un’area dedicata presso la U.O.C. Pneumologia 12° livello Corpo A del P.O. di Chieti perpazienti  affetti da Covid-19 Coronavirus ”- art. 36 comma 2 lettera a) d.lgs. n. 50/2016 CIG Z962C9E0BE</t>
  </si>
  <si>
    <t xml:space="preserve">o.e. Trientec GmbH </t>
  </si>
  <si>
    <t xml:space="preserve">Sir Safety </t>
  </si>
  <si>
    <t>Acquisizione tramite Affidamento Diretto fuori dal MEPA di DPI per emergenza Virus Covid 19 Coronavirus:  N.710 Mascherine 3M9322 – Ditta fornitrice GIOIA DEL SOLE SRL di RIPA Teatina CH - per le esigenze degli Operatori della Asl di Chieti CIG ZE42CA1524</t>
  </si>
  <si>
    <t>Acquisizione  tramite TD fuori Mepa  per emergenza virus  Covid 19 Coronavirus n. 20000 Mascherine  Modello N99 NEXERA  CIG 8287750B20</t>
  </si>
  <si>
    <t xml:space="preserve"> Acquisizione fuori Mepa di D.P.I.  Vari per  emergenza Virus Covid 19 Coronavirus</t>
  </si>
  <si>
    <t>Fornitura Arredi vari  da destinare alla predisposizione  di un'area dedicata presso il P.O. di Atessa  per pazienti affetti da Covid 19 Coronavirus CIG ZF52CA2482</t>
  </si>
  <si>
    <t>GIOIA DEL SOLE SRL</t>
  </si>
  <si>
    <t>Fornitura di quattro Ecografi ultramobili Lumify da destinare alle Unità speciali di continuità assistenziale (U.S.C.A.) per la cura a domicilio dei pazienti affetti da Covid-19 Coronavirus che non hanno bisogno di essere ricoverati in ospedale ”-CIG  Z0E2CA4A41</t>
  </si>
  <si>
    <t>Fornitura di 70 Monitor multiparametrici comprensivi di quattro centrali di monitoraggio  da destinare alla predisposizione di un’area dedicata presso le UU.O.O. di Pneumologia e di Clinica Medica del P.O. di Chieti per pazienti con affezione da Covid-19 Coronavirus ”-annullamento determina n. 143/2020 CIG 825449941</t>
  </si>
  <si>
    <t xml:space="preserve">Philips  S.p.A.  </t>
  </si>
  <si>
    <t xml:space="preserve">EMERGENZA COVID 19 Coronavirus - Acquisto di reagenti per l'esecuzione di test per il dosaggio dell'interleuchina  6 nei pazienti Covid-19 positivi da eseguire su strumento ACCESS2 in dotazione presso il Laboratorio del PO di Chieti - CIG ZC92C9EA91
</t>
  </si>
  <si>
    <t>BECKMAN COULTER SRL</t>
  </si>
  <si>
    <t>Acquisto urgente COVID-19 Coronavirus di flussometri e materiale vario per gas medicinali- Determinazione n.178/2020-precisazioni</t>
  </si>
  <si>
    <t>Agif Srl</t>
  </si>
  <si>
    <t>Fornitura di pulsossimetri da destinare alla U.O.C. di Clinica Medica del P.O. di Chieti  per pazienti affetti da Covid 19  coronavirus</t>
  </si>
  <si>
    <t>Fornitura 15 pompe a siringa e tre rack comprensivi di aste da destinare alla U.O.C. anestesia e Rianimazione  P.O Chieti per pazienti affetti da Covid 19  - coronavirus</t>
  </si>
  <si>
    <t xml:space="preserve">Acquisizione tramite TD fuori dal MEPA di DPI per emergenza Virus Covid 19 Coronavirus: 
• N.580 mascherine N-95 O.E. ICAM Commerciale S.r.l. di Vasto CIG ZC82CAD88D
• N.100 tute Tyvek Dupont 500 Xpert O.E. Torricella Ettorino S.r.l. di Milano CIG Z542CAD8A9 per le esigenze degli Operatori della Asl di Chieti
</t>
  </si>
  <si>
    <t>Canon  Medical Systems</t>
  </si>
  <si>
    <t>Seab Instruments Srl</t>
  </si>
  <si>
    <t>Fornitura in noleggio di sette ventilatori polmonari da destinare dia predisposizione di un'area dedicata presso la LT. O.C. Pneumologia 1211ivdllo Corpo A dei P. O. di Chieti per pazienti con infezione da Covid-19 Coronavirus"- art. 36comma 2 lettera a) digs. a. 50/2016 CIG ZO22C7FBB8</t>
  </si>
  <si>
    <t>PROCEDURA D'URGENZA ARIC FUORI MEPA PER EMERGENZA COVID 19 Coronavirus ACQUISIZIONE DI N.20 VENTILATORI POLMONARI PER LE ESIGENZE DELLE RIANIMIAZIONI DELLA ASL DI CHIETI</t>
  </si>
  <si>
    <t>Fornitura di tre ventilatori polmonari da destinare alla predisposizione di un'area dedicata presso U.O.C.  Di Pneumologia 12° livello Corpo A del P.O. di Chieti per pazienti con infezione da Covid-19 Coronavirus CIG Z0A2C804BD</t>
  </si>
  <si>
    <t>Fornitura di cinque ventilatori polmonari da destinare alla predisposizione di un area dedicata presso la U.O.C. Clinica Medica 8° livello Corpo D del P.O. di Chieti per pazienti con infezione da Covid-19 Coronavirus - CIG 8257083871</t>
  </si>
  <si>
    <t>Fornitura Tac 64 strati  Radiologia PO Atessa - Covid Hospital  Coronavirus</t>
  </si>
  <si>
    <t>Fornitura di dieci pulsossimetri da destinare alle UU.OO. del P.O. di Chieti riservate ai pazienti  affetti da Covid-19  Coronavirus –  art. 36 comma 2 lettera a)  e art. 63 comma 2) lettera c) d.lgs. n. 50/2016-   CIG   Z062CB3F2D</t>
  </si>
  <si>
    <t>Fornitura di un ventilatore polmonare da destinare alla UOC  di Pneumologia del PO di chieti per pazienti affetti da Covid-19 Coronavirus CIG Z492CAF126</t>
  </si>
  <si>
    <t>SmartTest - Sistema gestionale per indagine epidemiologica utenza e personale dipendente per diagnosi Covid 19 Coronavirus - CIG Z7A2CAE8C9</t>
  </si>
  <si>
    <t>COVID 19  CORONAVIRUS                                                                                                     ACQUISTO 60,000 mascherine FFP2 e FFP£ della 3M                                                  -  Acquisto n. 40.000 tute protettive Classe III                                                                           -  Acquisto n. 5.000 Tute  SAFEGUARD         - CIG:82727823AC</t>
  </si>
  <si>
    <t>Emergenza Covid 19 - Coronavirus  Acquisizione Tramite TD fuori dal MePA O.E. Pantalone S.r.l. di DPI per emergenza Virus Covid 19 - n° 224 Tute UGT-XXL usa e getta con cappuccio in Tyvek  - CIG.: Z992CB94E1</t>
  </si>
  <si>
    <t>PANTALEONE SRL</t>
  </si>
  <si>
    <t>Fornitura di sistema di recall per sorveglianza sanitaria attiva domiciliare Covid-19  Coronavirus (determinazione n° 74/2020) - Ulteriore provvedimenti - CIG. Z792CB931E</t>
  </si>
  <si>
    <t>TECHNOGENETICS</t>
  </si>
  <si>
    <t>Medconcept/
Nippon</t>
  </si>
  <si>
    <t>Acquisizione tramite TD di DPI per emergenza virus Covid-19 Coronavirus di n. 2500 tute per le esigenze degli operatori della Asl2 Lanciano Vasto Chieti</t>
  </si>
  <si>
    <t>SHENZEN+NIPPON</t>
  </si>
  <si>
    <t>Acquisizione tramide TD fuori dal Mepa di DPI per emergenza Virus Covid 19 - Coronavirus di n. 250 sacchi Recupera Salme per le Direzioni Mediche dei PP.OO. Della Asl di Chieti</t>
  </si>
  <si>
    <t>Euomedical Srl</t>
  </si>
  <si>
    <t>Ulteriori Provvedimenti alla Determina n.96-2020 sostituzione codice prodotto Tuta Protettiva 95.001.01 con camici monouso DM Classe 1 Codice Prodotto MD 50096 in numero di 3520 CIG 8239523D77 e contestuale affidamento di n.6500 camici monouso DM Classe 1 Codice Prodotto MD 50096 Codice CIG Z182CDB787 Coronavirus;</t>
  </si>
  <si>
    <t xml:space="preserve"> </t>
  </si>
  <si>
    <t>Converge Spa</t>
  </si>
  <si>
    <t xml:space="preserve">MENARINI DIAGNOSTICIS </t>
  </si>
  <si>
    <t>Fornitura  di Persona Computers e materiale hardware per le necessità aziendali connesse con la riorganizzazione dei reparti a seguito dell'emergenza Covid 19 - coronavirus</t>
  </si>
  <si>
    <t>Fornitura di n. 03 ventilatori polmonari da destinare all'U.O.C. di Anestesia e  Terapia Intensiva del P.O. di Chieti riservata ai pazienti affetti da COVID19 CIG 828796229B - Fornitura di attivitò di sdoganamento CIG- ZC82CD6A72 - coronavirus</t>
  </si>
  <si>
    <t>Fornitura di n. 100 pompe siringa da destinare alle UU.OO. DEL P.O. di Chieti e del P.O. di Atessa  riservate ai pazienti affetti da COVID 19 -CIG: 821182791. coronavirus</t>
  </si>
  <si>
    <t>Fornitura di 20 termometri infrarossi non a contatodadestinare al servizio U.S.C.A. al P.O. di Atessa e alle UU.OO. P.O. Chietidedicate aipazienti affetti da Covid-19 –  coronavirus art. 36 comma 2 lettera a)e art. 63 comma 2) lettera c) d.lgs. n. 50/2016-CIGZ552CB9047</t>
  </si>
  <si>
    <t>fornitura mensile di n. 2.000 kit per ricerca qualitativa Anticorpi IgM e IgG per SARS-CoV-2 – ditta Technogenetics srl (ZF92CADAF9) - CORONAVIRUS</t>
  </si>
  <si>
    <t>ALCOOLITAL</t>
  </si>
  <si>
    <t>EMERGENZA COVID19 FORNITURA ALCOOL - CORONAVIRUS- ALCOOL</t>
  </si>
  <si>
    <t>Emergenza Covid 19 - Affidamento Diretto, previa acquisizione preventivi, ai sensi dell’art. 36, comma 2, lettera a) del D.Lgs. 50/2016 e ss.mm.ii, una tantum, di n. 100 termometri scanner a distanza – per le necessità delle Strutture Ospedaliere e Territoriali della ASL Lanciano Vasto Chieti  -  CIG Z8B2CE6D84.</t>
  </si>
  <si>
    <t xml:space="preserve">EPIDEMIA COVID-19  Coronavirus-AVVIO FASE 2 ATTREZZATURE E TAMPONI PER ESECUZIONE TAMPONI SIEROLOGICI DA PARTE DELLA ASL 2 ABRUZZO </t>
  </si>
  <si>
    <t>Torricella Ettorino srl e ICAM Commerciale srl</t>
  </si>
  <si>
    <t>FORNITURA per le esigenze della Rianimazione del PO di Chieti di UMIDIFICATORI CON GENERATORE DI FLUSSO- "Misure urgenti in materia di conttenimento e gestione dell'emergenza epidemiologica da CORONAVIRUS COVID-19" - ditta Fisher&amp;Paykel- CIG 824265346F</t>
  </si>
  <si>
    <t>FISHER&amp;PAYKEL</t>
  </si>
  <si>
    <t>ULTERIORE  Provvedimenti alla Determina n.61 del 02/03/20 acquisizione tramite TD fuori dal MEPA di DPI per emergenza Virus Covid 19 - CORONAVIRUS:                                                                                                                  - N. 55 Custom Pack;                                                                                                              - N. 50 Maschere Facciali taglie varie per le esigenze della Rianimazione del PO di Chieti.                                                                                                                       CIG: Z5A2C8F00B</t>
  </si>
  <si>
    <t>Saifer/
M.SERVICE</t>
  </si>
  <si>
    <t>affidamento, ai sensi dell’art. 36, comma 2, lett. a), D. Lgs 50/2016 e s.m.i., di DDPPII (calzari e copricapo) – Ferramenta Sa.i.fer. Di Andrea Di Prinzio (CIG ZF32CFBD6A) e M. Service srl (CIG ZF42CFBDAF)-CORONAVIRUS COVID19</t>
  </si>
  <si>
    <t>Operamed S.r.L.</t>
  </si>
  <si>
    <t>"Fornitura di 21 travi testa-letto a soffitto da destinare alla U.O.C. di Anestesia e Terapia Intensiva del P.O. Chieti riservata ai pazienti affetti da Covid-19 - art. 36 comma 2 lettera b) d.lgs. N. 50/2016- CIG 83068483D3 - coronavirus</t>
  </si>
  <si>
    <t>Emergenza Covid 19 - CORONAVIRUS - Ulteriori Provvedimenti Det. N.257 del 05/05/2020 sostituzione DEC CIG Z8B2CE6D84.</t>
  </si>
  <si>
    <t>fornitura a consegne ripartite di alcool per preparazioni galeniche di disinfettante per le mani e per le superfici. COVID 19 - CORONAVIRUS</t>
  </si>
  <si>
    <t>Fornitura di un Tomografo assiale compiuterizzato di almeno 64 strati da destinare alla U.O.C. di radiodiagnostica del P.O. di Chieti riservata ai pazienti affetti da COVID 19 - Coronavirus -- art. 36 comma 2 lettera b)  d.lgs. 50/2016  - CIG. 8317711840 - Covid 19</t>
  </si>
  <si>
    <t>fornitura di un maceratore da destinare alla nuova degenza multidisciplinare Corpo M  livello 10 del P.O. Chieti dedicate ai pazienti affetti da COVID - 19 Coronavirus  -- art. 36 comma 2 lettera a)  e art. 63 comma 2 lettera c) D.Lgs. 50/2016 - CIG. ZF32D1224E</t>
  </si>
  <si>
    <t>Fornitura di un frigo - farmaco da destinare alla nuova degenza multidisciplinare Corpo M Livello 10 del P.O. Chieti dedicata ai pazienti affetti da COVID - 19  Coronavirus   -- art. 36 comma 2 lettera a e art. 63 comma 2 lettera c)   d.lgs. 50/2016   - CIG. ZDB2D122B3</t>
  </si>
  <si>
    <t>Acquisto di turbine monouso con boccaglio integrato FlowMIR per la UOSD Tutela della Salute nelle attività sportive per prove spirometriche in emergenza COVID 19 Coronavirus</t>
  </si>
  <si>
    <t>EMERGENZA COVID - 19 Coronavirus Ulteriori Provvedimenti Determina 257 del 05/05/2020 Integrazione fornitura di ulteriori n. 50 termometri - CIG. Z8B2CE6D84</t>
  </si>
  <si>
    <t>Fornitura di una barella-doccia da destinare alla Nuova degenza multidisciplinare Corpo M Livello 10 del P.O. Chieti dedicate ai pazienti affetti da Covid-19 Coronavirus - art. 36 comma 2 lettera a)  e art. 63 comma 2) LETTERA C)   d.lgs 50/2016  - CIG. Z572D1226B</t>
  </si>
  <si>
    <t>Fornitura di un defibrillatore semiautomatico da destinare alla Nuova degenza multidisciplinare Corpo M. Livello 10 del P.O. Chieti dedicato ai pazienti affetti da COVID-19 Coronavirus - art. 36 comma 2 lettera a)  e art. 63 comma 2  lettera c)    d.lgs. 50/2016   - CIG. Z102D122E4</t>
  </si>
  <si>
    <t>Fornitura di sette elettrocardiografi , trattativa privata sul MePA n. 1302136 da destinare al Covid Hospital di Atessa   - CIG. Z9B2D29F85</t>
  </si>
  <si>
    <t>Emergenza COVID 19 Coronavirus - UTILIZZA FONDI CONTO CORRENTE DEDICATO per Acquisizione di arredi vari necessari ad allestire la nuova degenza multidisciplinare da allocare nell'edificio Corpo M - Livello 10 del P.O. di Chieti - CIG. 83202729A7  - cdc   axxaopat01199 -</t>
  </si>
  <si>
    <t>Procedura ex art. 36 comma 2 lettera a) del D.lgs. 18 aprile 2016, n. 50 e ss.mm. Ii. Per la sottoscrizione di accordo quadro con unico operatore economico per fornitura di termoscanner fissi per le esigenze della ASL 2 Lanciano Vasto Chieti . Aggiudicazione Definitiva CDC AXXDAXXXX01199</t>
  </si>
  <si>
    <t>Fornitura di n. 15 si9stemi di sanificazione per ambienti sanitari tramite procedura sul Mepa RdO  n. 257 da destinare alle UU.OO. E PP.OO. Aziendali. COVID- Coronavirus</t>
  </si>
  <si>
    <t>FIMAS srl</t>
  </si>
  <si>
    <t>A.S.P. TECNOLOGIE S.R.L.</t>
  </si>
  <si>
    <t>Procedura d'urgenza ARIC per emergenza Virus Covid-19 coronavirus: Fornitura di n. 20000 tamponi per Microbiologia per le esigenze dei laboratori della ASL di Chieti. - CIG Z422C9B09C</t>
  </si>
  <si>
    <t>U-JET  SRL</t>
  </si>
  <si>
    <t>Acquisizione tramite TD fuori dal MePA di DPI per emergenza Virus Covid 19 - Coronavirus N° 20000 CAMICI PROTETTIVI ( Codice prodotto 0070762) per le esigenze della ASL Lanciano - Vasto - Chieti   CIG. 8329356204 ;   CDC  AXXDAXXXX01199.</t>
  </si>
  <si>
    <t>Acquisizione tramite TD di DPI per emergenza Virus Covid-19 n° 50000 Mascherine Chirurgiche Classe I tipo II per le esigenze della ASL Lanciano - Vasto - Chieti --   CIG. ZB02D37FD3   --- CDC AXXDAXXXX01199-</t>
  </si>
  <si>
    <t>AMG . Srl</t>
  </si>
  <si>
    <t>Fornitura di sette defibrillatori semiautomatici tramite procedura sul MePA   RdO n. 2565953 da destinare al Covid Hospital di atessa -  CIG. Z593D386C5</t>
  </si>
  <si>
    <t>Acquisizione tramite TD fuori dal MePA di DPI per emergenza Virus Covid-19 Coronavirus: n° 1000 manifesti F.to 50x 70 stampa a colori su carta patinata " Comportamenti contro il Corona Virus ";    n° 800 "Vademecum Covid -19 " formati da 24 facciate f.to chiuso stampa colori con copertina cartoncino gr. 300 rilegato con punti metallici.    --- CIG. Z572D1575D</t>
  </si>
  <si>
    <t>NUOVA TIPOLITO MASCITELLI SRL</t>
  </si>
  <si>
    <t>Acquisto urgente di un turboemulsore per le preparazioni galeniche di gel per disinfezione mani per fronteggiare l'emergenza Covid - 19</t>
  </si>
  <si>
    <t>MULTIGEL SRL</t>
  </si>
  <si>
    <t>Fornitura di pannelli protettivi in plexiglass trasparenti da destinare al servizio di Medicina legale di lanciano per il contenimento e contrasto del Covid-19 - coronavirus  CIG. ZA62D58AA9</t>
  </si>
  <si>
    <t>DIGITAL VISIONI</t>
  </si>
  <si>
    <t>DIEM SISTEMI &amp; Tecnologie medicali</t>
  </si>
  <si>
    <t>siemens Healthcare srl</t>
  </si>
  <si>
    <t>HITACHI MEDICAL SYSTEMS SPA</t>
  </si>
  <si>
    <t>Tombolini</t>
  </si>
  <si>
    <t>Telemedicina applicata al diabete. Applicazione delle misure urgenti regionali durante l'emergenza COVID 19 nei Centri di diabetologia della ASL</t>
  </si>
  <si>
    <t>Meteda s.r.l.</t>
  </si>
  <si>
    <t>Guebert</t>
  </si>
  <si>
    <t>QURE S.R.L.</t>
  </si>
  <si>
    <t>Emergenza Covid 19 - Fornitura di n. 100 termoscanner portatili per misurazione temperatura corporea ZCB2E28B85. CDC AXXAOXPOC01199</t>
  </si>
  <si>
    <t xml:space="preserve">Prosecuzione contrattuale forniture varie 3m- fornitura mascherine e altro materiale. - EMERGENZA  COVID- </t>
  </si>
  <si>
    <t xml:space="preserve"> Sm@rtalertSMS midi</t>
  </si>
  <si>
    <t>o.e. Ideait</t>
  </si>
  <si>
    <t>COVID 19 CORONAVIRUS - Ordine diretto sul MePA per la fornitura relativa a Sm@rtalertSMS midi. Emergenza Covid-19.</t>
  </si>
  <si>
    <t>COVID 19 CORONAVIRUS -  Acquisizione per la durata di 1 anno ( 01,10,2020 - 30,09,2021) del servizio di assistenza e manutenzione del numero verde attivo per emergenza Coronavirus O.E. Idealt. - CIG: Z3C2C3BB58</t>
  </si>
  <si>
    <t>COVID 19 CORONAVIRUS - Affidamento e successiva liquidazione O.E. Tombolini per : realizzazione applicazione web atta a raccogliere le autodichiarazioni Covid-19 (ordinanza Regione Abruzzo n. 2 dell'08/03/2020)</t>
  </si>
  <si>
    <t>COVID 19 CORONAVIRUS - Fornitura di un ecografo multidisciplinare da destinare al Covid Hospital Atessa - CIG. Z922D99F5A</t>
  </si>
  <si>
    <t>COVID 19 CORONAVIRUS - Fornitura di un ecografo multidisciplinare ex demo da destinare al Covid Hospital di Atessa " CIG. Z5A2D99C06</t>
  </si>
  <si>
    <t>I TEL Informatica e telecomunicazioni</t>
  </si>
  <si>
    <t>COVID 19 CORONAVIRUS - Contenitori trasporto campioni per tamponi coronavirus COVID - 19   -- CIG Z502E281E6</t>
  </si>
  <si>
    <t>Acquisto Sm@rtSMS maxi per il sistema gestionale per indagine epidemiologica utenza e personale dipendente per diagnosi Covid 19 - Operatore Economico Informatico e telecomunicazioni I - TEL srl. - CIG. Z792E8CA22</t>
  </si>
  <si>
    <t>%</t>
  </si>
  <si>
    <t>IVATO</t>
  </si>
  <si>
    <t>ESENTE</t>
  </si>
  <si>
    <t>CHIRURMEDICA SRL</t>
  </si>
  <si>
    <t>CORONAVIRUS - "Fornitura di dieci defibrillatori semiautomatici tramite trattativa privata sul MePA n. 1457564 da destinare ai Centri Vaccini Aziendali"- CIG ZC92EEDD26</t>
  </si>
  <si>
    <t>EMERGENZA COVID-19 Acquisizione di arredi vari necessari ad allestire il servizio di Contact Racing presso il Dipartimento Prevenzione di Vasto. - CIG: ZC32EF66C2</t>
  </si>
  <si>
    <t>D.A.F.</t>
  </si>
  <si>
    <t>Adiremef S.r.L.</t>
  </si>
  <si>
    <t>CORONAVIRUS - Fornitura di quattro frigofarmaci da destinare ai Centri vaccinali Aziendale- trattativa diretta n. 1468073 MePA- art. 36 comma 2 lettera a) d.lgs. N. 50/2016- CIG ZF92EF7550</t>
  </si>
  <si>
    <t>CORONAVIRUS - FORNITURA DI CUSTOM PACK PER NIV CON CASCO CPAP E MASCHERE FACCIALI PER EMERGENZA COVID19- ex determina n. 61_2020</t>
  </si>
  <si>
    <t>"Emergenza Covid-19 Acquisizione di n. 02 KINETECH ARTO INFERIORE ARTROMOTH CON TELECOMANDO- m. 02 KINETECH ARTO SUPERIORE SPALLA GOMITO ARTROMOTH SP CON SEDIA INCLUSA da destinare alla U.O. di Riabilitazione dello stabilimento ospedaliero di Atessa."- CIG Z222F19464</t>
  </si>
  <si>
    <t>FISIO SPORT SRL</t>
  </si>
  <si>
    <t>Emergenza Covid 19 Fornitura di due ecografi ultramobili Lumify da destinare alle Unità speciali di continuità assistenziale ( U.S.C.A. ) per la cura a domicilio dei pazienti affetti da Covid 19 che hanno bisogno di essere ricoverati in ospedale - CIG. ZA12F379A3</t>
  </si>
  <si>
    <t>PHILIPS SPA</t>
  </si>
  <si>
    <t>"Emergenza Covid-19 - Fondi Donazioni- Acquisizione di un cicloergometro con analizzatore fitmate per cardiorespiratoria Sw, HW con Stampante inclusa da destinare alla U.O. di Riabilitazione dello stabilimento ospedaliero di Atessa."- CIG ZCF2F27577</t>
  </si>
  <si>
    <t>"Emergenza Covid-19 - Fondi Donazioni- Acquisizione di un impianto per insufflazioni nasali e tubariche da destinare alla U.O. di Riabilitazione dello stabilimento ospedaliero di Atessa."- CIG Z4F2F292B2</t>
  </si>
  <si>
    <t>Asema S.r.l.</t>
  </si>
  <si>
    <t>Carminati Forniture Sanitarie e Medicali S.r.L.</t>
  </si>
  <si>
    <t>Fornitura sacchi recupera salme per le esigenze delle Direzioni Mediche dei PP.OO. Aziendali per emergenza Virus Covid 19 : ditta Euromedical - CIG. Z892F53FFD</t>
  </si>
  <si>
    <t xml:space="preserve"> Euromedical</t>
  </si>
  <si>
    <t>"Emergenza Covid-19- Fondi Donazioni- Acquisizione di AEM varie da destinare alla U.O. di Riabilitazione dello stabilimento ospedaliero di Atessa." - CIG ZA62F4DDEA</t>
  </si>
  <si>
    <t>ELETTROMED SRL</t>
  </si>
  <si>
    <t>"Emergenza Covid-19- Fondi Donazioni- Acquisizione di un sistema di Pressoterapia sequenziale professionale arti superiori e inferiori da destinare alla U.O. di Riabilitazione dello stabilimento di Atessa."- CIG Z2D2F58260</t>
  </si>
  <si>
    <t>Emergenza Covid-19- Fondi Donazioni- Acquisizione di due stabilizzatori standy ekctro con tavole e fasce da destinare alla U. 0. di Riabilitazione dello stabilimento ospedaliero di Atessa. CIG Z3D2F59856</t>
  </si>
  <si>
    <t>s.o.m. SRL</t>
  </si>
  <si>
    <t>emergenza COVID-19 - FONDI DONAZIONI- fornitura di n. 01 laringoscopio con lame da destinare all'U.O. Rriabilitazione dello stabilimento ospedaliero di Atessa. CIG Z702F646E1</t>
  </si>
  <si>
    <t>materiale di consumo per sistemi ad alto flusso per ossigenoterapia per l'area COVID  della U.O.C. di Pneumologia del P.O. di Chieti.ZB82F7C8FB</t>
  </si>
  <si>
    <t>Emergenza COVID 19 - Fondi Donazione - Fornitura di due cryosound 1 e 3 mhz con carrello e braccio e programmi per shock termico da destinare alla U.O.C. di Riabilitazione dello stabilimento ospedaliero di Atessa - CIG. Z1F2F5D4E2</t>
  </si>
  <si>
    <t>Noleggio e allestimento di n. 4 furgoni per postazioni (drive-in) destinate al servizio 118 per l'effettuazione dei tamponi per l'esame della positività/negatività COVID-19 sul territorio provinciale.</t>
  </si>
  <si>
    <t>- BTS SRL                                 - CERRONE SRL</t>
  </si>
  <si>
    <t>IDEAIT SRL</t>
  </si>
  <si>
    <t>EMERGENZA COVID-19  -   Integrazione contratto Molnlycke Heallth Care SRL per fornitura Guanti Chirurgici Sterili - CIG. ZBC2FA4371</t>
  </si>
  <si>
    <t xml:space="preserve"> Molnlycke Heallth Care SRL </t>
  </si>
  <si>
    <t>Kit per iniettore per mezzo di contrasto per ospedale covid-19 di Atessa - Guerbet (cig ZD32FCAB7E)</t>
  </si>
  <si>
    <t>Fornitura di 1500 contenitori per trasporto provette COVID 19 - O. E. QURE S.r.l. - CIG Z132FCB197 - EMERGENZA COVID 19</t>
  </si>
  <si>
    <t>Cuffie e cavi di connessione al telefono Avaya 16081 in dotazione a questa azienda - EMERGENZA COVID - 19</t>
  </si>
  <si>
    <t>operatore economico</t>
  </si>
  <si>
    <t>Fornitura Kit trasporto campioni relativi ad infezione da nuovo coronavirus 2019-nCoV richiesti dal Servizio di Prevenzione e Protezione aziendale della ASL 2 Lanciano Vasto Chieti - ditta LABOINDUSTRIA S.p.A. - CIG. Z7F2C0B820</t>
  </si>
  <si>
    <t>"Fornitura di due letti elettrici da degenza per la predisposizione area accettazione pazienti infettivi da coronavirus per il P.O. di Chieti - art. 36 comma 2 lettera a d.lgs. N. 50/2016- "- CIG ZCD2C335DD</t>
  </si>
  <si>
    <t>Fornitura di n.1 Armadio portafarmaci e n.1 carrello emergenza smali per predisposizione area accettazione pazienti infetti da nuovo coronavirus 2019-nCoV richiesti dalla U.O.C. Medicina e Chirurgia d'accettazione e d'urgenza del P.O. di Chieti - CIG Z172C337CB</t>
  </si>
  <si>
    <t>EMNERGENZA COVID  Fondi donazioni Acquisizione di AEM varie da destinare alla U.O: di Riabilitazione dello stabilimento ospedaliero di Atessa - CIG. Z012F31A8C</t>
  </si>
  <si>
    <t>EMNERGENZA COVID  Fondi donazioni Acquisizione di AEM varie da destinare alla U.O: di Riabilitazione dello stabilimento ospedaliero di Atessa - CIG. Z502F2E64E</t>
  </si>
</sst>
</file>

<file path=xl/styles.xml><?xml version="1.0" encoding="utf-8"?>
<styleSheet xmlns="http://schemas.openxmlformats.org/spreadsheetml/2006/main">
  <numFmts count="2">
    <numFmt numFmtId="164" formatCode="&quot;€&quot;\ #,##0.00"/>
    <numFmt numFmtId="165" formatCode="_-[$€-410]\ * #,##0.00_-;\-[$€-410]\ * #,##0.00_-;_-[$€-410]\ * &quot;-&quot;??_-;_-@_-"/>
  </numFmts>
  <fonts count="12">
    <font>
      <sz val="11"/>
      <color theme="1"/>
      <name val="Calibri"/>
      <family val="2"/>
      <scheme val="minor"/>
    </font>
    <font>
      <b/>
      <sz val="14"/>
      <color theme="1"/>
      <name val="Calibri"/>
      <family val="2"/>
      <scheme val="minor"/>
    </font>
    <font>
      <sz val="18"/>
      <color theme="1"/>
      <name val="Calibri"/>
      <family val="2"/>
      <scheme val="minor"/>
    </font>
    <font>
      <sz val="20"/>
      <color theme="1"/>
      <name val="Calibri"/>
      <family val="2"/>
      <scheme val="minor"/>
    </font>
    <font>
      <b/>
      <sz val="26"/>
      <color theme="1"/>
      <name val="Calibri"/>
      <family val="2"/>
      <scheme val="minor"/>
    </font>
    <font>
      <sz val="18"/>
      <name val="Calibri"/>
      <family val="2"/>
      <scheme val="minor"/>
    </font>
    <font>
      <b/>
      <sz val="26"/>
      <name val="Calibri"/>
      <family val="2"/>
      <scheme val="minor"/>
    </font>
    <font>
      <b/>
      <sz val="22"/>
      <color theme="1"/>
      <name val="Calibri"/>
      <family val="2"/>
      <scheme val="minor"/>
    </font>
    <font>
      <u/>
      <sz val="7.7"/>
      <color theme="10"/>
      <name val="Calibri"/>
      <family val="2"/>
    </font>
    <font>
      <sz val="18"/>
      <name val="Calibri"/>
      <family val="2"/>
    </font>
    <font>
      <sz val="26"/>
      <color theme="1"/>
      <name val="Calibri"/>
      <family val="2"/>
      <scheme val="minor"/>
    </font>
    <font>
      <sz val="2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71">
    <xf numFmtId="0" fontId="0" fillId="0" borderId="0" xfId="0"/>
    <xf numFmtId="0" fontId="1" fillId="0" borderId="0" xfId="0" applyFont="1" applyAlignment="1">
      <alignment horizontal="center" wrapText="1"/>
    </xf>
    <xf numFmtId="0" fontId="0" fillId="0" borderId="0" xfId="0" applyAlignment="1">
      <alignment wrapText="1"/>
    </xf>
    <xf numFmtId="14" fontId="3" fillId="0" borderId="1" xfId="0" applyNumberFormat="1" applyFont="1" applyBorder="1" applyAlignment="1">
      <alignment horizontal="center" vertical="center" wrapText="1"/>
    </xf>
    <xf numFmtId="0" fontId="4" fillId="0" borderId="0" xfId="0" applyFont="1" applyFill="1" applyAlignment="1">
      <alignment horizontal="center" vertical="center" wrapText="1"/>
    </xf>
    <xf numFmtId="165" fontId="2" fillId="0" borderId="1" xfId="0" applyNumberFormat="1" applyFont="1" applyBorder="1" applyAlignment="1">
      <alignment horizontal="center" vertical="center" wrapText="1"/>
    </xf>
    <xf numFmtId="165" fontId="0" fillId="0" borderId="0" xfId="0" applyNumberFormat="1" applyAlignment="1">
      <alignment horizontal="center" vertical="center" wrapText="1"/>
    </xf>
    <xf numFmtId="0" fontId="2" fillId="0" borderId="1" xfId="0" applyFont="1" applyBorder="1" applyAlignment="1">
      <alignment horizontal="center" vertical="center" wrapText="1"/>
    </xf>
    <xf numFmtId="165" fontId="2" fillId="0" borderId="1" xfId="0" quotePrefix="1" applyNumberFormat="1" applyFont="1" applyBorder="1" applyAlignment="1">
      <alignment horizontal="center" vertical="center" wrapText="1"/>
    </xf>
    <xf numFmtId="0" fontId="0" fillId="0" borderId="0" xfId="0" applyBorder="1" applyAlignment="1">
      <alignment wrapText="1"/>
    </xf>
    <xf numFmtId="165" fontId="2" fillId="0" borderId="0" xfId="0" applyNumberFormat="1" applyFont="1" applyBorder="1" applyAlignment="1">
      <alignment horizontal="center" vertical="center" wrapText="1"/>
    </xf>
    <xf numFmtId="0" fontId="0" fillId="0" borderId="0" xfId="0" applyBorder="1" applyAlignment="1">
      <alignment horizontal="center" vertical="center" wrapText="1"/>
    </xf>
    <xf numFmtId="4" fontId="10" fillId="0" borderId="0" xfId="0" applyNumberFormat="1" applyFont="1" applyAlignment="1">
      <alignment horizontal="center" vertical="center" wrapText="1"/>
    </xf>
    <xf numFmtId="0" fontId="10" fillId="0" borderId="0" xfId="0" quotePrefix="1" applyFont="1" applyAlignment="1">
      <alignment horizontal="center" vertical="center" wrapText="1"/>
    </xf>
    <xf numFmtId="4" fontId="4" fillId="0" borderId="0" xfId="0" applyNumberFormat="1" applyFont="1" applyAlignment="1">
      <alignment horizontal="center" vertical="center" wrapText="1"/>
    </xf>
    <xf numFmtId="0" fontId="10" fillId="0" borderId="0" xfId="0" applyFont="1" applyAlignment="1">
      <alignment horizontal="center" vertical="center" wrapText="1"/>
    </xf>
    <xf numFmtId="14" fontId="3" fillId="0" borderId="5" xfId="0" applyNumberFormat="1" applyFont="1" applyBorder="1" applyAlignment="1">
      <alignment horizontal="center" vertical="center" wrapText="1"/>
    </xf>
    <xf numFmtId="0" fontId="4"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2" borderId="9" xfId="0" applyFont="1" applyFill="1" applyBorder="1" applyAlignment="1">
      <alignment vertical="center" wrapText="1"/>
    </xf>
    <xf numFmtId="14" fontId="3" fillId="0" borderId="0" xfId="0" applyNumberFormat="1" applyFont="1" applyBorder="1" applyAlignment="1">
      <alignment horizontal="center" vertical="center" wrapText="1"/>
    </xf>
    <xf numFmtId="0" fontId="9" fillId="2" borderId="9" xfId="1" applyFont="1" applyFill="1" applyBorder="1" applyAlignment="1" applyProtection="1">
      <alignment vertical="center" wrapText="1"/>
    </xf>
    <xf numFmtId="0" fontId="5" fillId="2" borderId="9" xfId="0" applyNumberFormat="1" applyFont="1" applyFill="1" applyBorder="1" applyAlignment="1">
      <alignment vertical="center" wrapText="1"/>
    </xf>
    <xf numFmtId="0" fontId="5" fillId="2" borderId="9" xfId="0" applyFont="1" applyFill="1" applyBorder="1" applyAlignment="1">
      <alignment horizontal="left" vertical="center" wrapText="1"/>
    </xf>
    <xf numFmtId="0" fontId="5" fillId="2" borderId="9" xfId="0" applyNumberFormat="1" applyFont="1" applyFill="1" applyBorder="1" applyAlignment="1">
      <alignment horizontal="left" vertical="center" wrapText="1"/>
    </xf>
    <xf numFmtId="0" fontId="5" fillId="2" borderId="13" xfId="0" applyFont="1" applyFill="1" applyBorder="1" applyAlignment="1">
      <alignment vertical="center" wrapText="1"/>
    </xf>
    <xf numFmtId="0" fontId="5" fillId="2" borderId="0" xfId="0" applyFont="1" applyFill="1" applyAlignment="1">
      <alignment vertical="center" wrapText="1"/>
    </xf>
    <xf numFmtId="0" fontId="4" fillId="0" borderId="1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5" fillId="2" borderId="13" xfId="0" applyNumberFormat="1" applyFont="1" applyFill="1" applyBorder="1" applyAlignment="1">
      <alignment horizontal="left" vertical="center" wrapText="1"/>
    </xf>
    <xf numFmtId="0" fontId="5" fillId="2" borderId="14" xfId="0" applyNumberFormat="1" applyFont="1" applyFill="1" applyBorder="1" applyAlignment="1">
      <alignment horizontal="left" vertical="center" wrapText="1"/>
    </xf>
    <xf numFmtId="0" fontId="5" fillId="2" borderId="12" xfId="0" applyNumberFormat="1" applyFont="1" applyFill="1" applyBorder="1" applyAlignment="1">
      <alignment horizontal="left" vertical="center" wrapText="1"/>
    </xf>
    <xf numFmtId="14" fontId="3" fillId="0" borderId="1" xfId="0" applyNumberFormat="1" applyFont="1" applyBorder="1" applyAlignment="1">
      <alignment horizontal="center"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165" fontId="7" fillId="3" borderId="21" xfId="0" applyNumberFormat="1" applyFont="1" applyFill="1" applyBorder="1" applyAlignment="1">
      <alignment horizontal="center" vertical="center" wrapText="1"/>
    </xf>
    <xf numFmtId="165" fontId="7" fillId="3" borderId="10" xfId="0" applyNumberFormat="1" applyFont="1" applyFill="1" applyBorder="1" applyAlignment="1">
      <alignment horizontal="center" vertical="center" wrapText="1"/>
    </xf>
    <xf numFmtId="165" fontId="2" fillId="0" borderId="2" xfId="0" applyNumberFormat="1" applyFont="1" applyBorder="1" applyAlignment="1">
      <alignment horizontal="center" vertical="center" wrapText="1"/>
    </xf>
    <xf numFmtId="165" fontId="2" fillId="0" borderId="1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165" fontId="2" fillId="0" borderId="8" xfId="0" applyNumberFormat="1" applyFont="1" applyBorder="1" applyAlignment="1">
      <alignment horizontal="center" vertical="center" wrapText="1"/>
    </xf>
    <xf numFmtId="165" fontId="2" fillId="0" borderId="2" xfId="0" applyNumberFormat="1" applyFont="1" applyFill="1" applyBorder="1" applyAlignment="1">
      <alignment horizontal="center" vertical="center" wrapText="1"/>
    </xf>
    <xf numFmtId="165" fontId="2" fillId="0" borderId="2" xfId="0" applyNumberFormat="1" applyFont="1" applyBorder="1" applyAlignment="1">
      <alignment horizontal="left" vertical="center" wrapText="1"/>
    </xf>
    <xf numFmtId="165" fontId="2" fillId="0" borderId="2" xfId="0" applyNumberFormat="1" applyFont="1" applyFill="1" applyBorder="1" applyAlignment="1">
      <alignment horizontal="left" vertical="center" wrapText="1"/>
    </xf>
    <xf numFmtId="164" fontId="7"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14" fontId="3" fillId="0" borderId="4" xfId="0" applyNumberFormat="1" applyFont="1" applyBorder="1" applyAlignment="1">
      <alignment horizontal="center" vertical="center" wrapText="1"/>
    </xf>
    <xf numFmtId="165" fontId="2" fillId="0" borderId="11" xfId="0" applyNumberFormat="1" applyFont="1" applyBorder="1" applyAlignment="1">
      <alignment horizontal="center" vertical="center" wrapText="1"/>
    </xf>
    <xf numFmtId="0" fontId="5" fillId="2" borderId="1" xfId="0" applyFont="1" applyFill="1" applyBorder="1" applyAlignment="1">
      <alignment vertical="center" wrapText="1"/>
    </xf>
    <xf numFmtId="0" fontId="4" fillId="0" borderId="1" xfId="0" applyFont="1" applyFill="1" applyBorder="1" applyAlignment="1">
      <alignment horizontal="center" vertical="center" wrapText="1"/>
    </xf>
    <xf numFmtId="165" fontId="0" fillId="0" borderId="1" xfId="0" applyNumberFormat="1" applyBorder="1" applyAlignment="1">
      <alignment horizontal="center" vertical="center" wrapText="1"/>
    </xf>
    <xf numFmtId="0" fontId="4" fillId="4" borderId="2"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5" fillId="4" borderId="9" xfId="0" applyFont="1" applyFill="1" applyBorder="1" applyAlignment="1">
      <alignment vertical="center" wrapText="1"/>
    </xf>
    <xf numFmtId="165" fontId="2" fillId="4" borderId="2" xfId="0" applyNumberFormat="1" applyFont="1" applyFill="1" applyBorder="1" applyAlignment="1">
      <alignment horizontal="center" vertical="center" wrapText="1"/>
    </xf>
    <xf numFmtId="165" fontId="2" fillId="4" borderId="1" xfId="0" applyNumberFormat="1"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516"/>
  <sheetViews>
    <sheetView tabSelected="1" zoomScale="60" zoomScaleNormal="60" workbookViewId="0">
      <pane ySplit="2" topLeftCell="A172" activePane="bottomLeft" state="frozen"/>
      <selection pane="bottomLeft" activeCell="A181" sqref="A181:E181"/>
    </sheetView>
  </sheetViews>
  <sheetFormatPr defaultRowHeight="33.75"/>
  <cols>
    <col min="1" max="1" width="20.7109375" style="4" customWidth="1"/>
    <col min="2" max="2" width="26.42578125" style="22" customWidth="1"/>
    <col min="3" max="3" width="121.42578125" style="28" customWidth="1"/>
    <col min="4" max="4" width="27.140625" style="6" customWidth="1"/>
    <col min="5" max="5" width="35.5703125" style="60" customWidth="1"/>
    <col min="6" max="16384" width="9.140625" style="2"/>
  </cols>
  <sheetData>
    <row r="1" spans="1:7" ht="24" customHeight="1">
      <c r="A1" s="34" t="s">
        <v>0</v>
      </c>
      <c r="B1" s="41" t="s">
        <v>1</v>
      </c>
      <c r="C1" s="36" t="s">
        <v>2</v>
      </c>
      <c r="D1" s="49" t="s">
        <v>4</v>
      </c>
      <c r="E1" s="58" t="s">
        <v>296</v>
      </c>
    </row>
    <row r="2" spans="1:7" s="1" customFormat="1" ht="94.5" customHeight="1" thickBot="1">
      <c r="A2" s="35"/>
      <c r="B2" s="42"/>
      <c r="C2" s="37"/>
      <c r="D2" s="50"/>
      <c r="E2" s="58"/>
    </row>
    <row r="3" spans="1:7" ht="69.75">
      <c r="A3" s="17">
        <v>34</v>
      </c>
      <c r="B3" s="16">
        <v>43874</v>
      </c>
      <c r="C3" s="21" t="s">
        <v>297</v>
      </c>
      <c r="D3" s="51">
        <v>10584</v>
      </c>
      <c r="E3" s="7" t="s">
        <v>5</v>
      </c>
      <c r="F3" s="9"/>
      <c r="G3" s="9"/>
    </row>
    <row r="4" spans="1:7" ht="69.75">
      <c r="A4" s="17">
        <v>39</v>
      </c>
      <c r="B4" s="3">
        <v>43885</v>
      </c>
      <c r="C4" s="21" t="s">
        <v>43</v>
      </c>
      <c r="D4" s="51">
        <f>1375+710</f>
        <v>2085</v>
      </c>
      <c r="E4" s="7" t="s">
        <v>6</v>
      </c>
      <c r="F4" s="9"/>
      <c r="G4" s="9"/>
    </row>
    <row r="5" spans="1:7" ht="69.75">
      <c r="A5" s="17">
        <v>40</v>
      </c>
      <c r="B5" s="3">
        <v>43885</v>
      </c>
      <c r="C5" s="21" t="s">
        <v>298</v>
      </c>
      <c r="D5" s="51">
        <v>4000</v>
      </c>
      <c r="E5" s="7" t="s">
        <v>7</v>
      </c>
      <c r="F5" s="9"/>
      <c r="G5" s="9"/>
    </row>
    <row r="6" spans="1:7" ht="93">
      <c r="A6" s="17">
        <v>44</v>
      </c>
      <c r="B6" s="3">
        <v>43886</v>
      </c>
      <c r="C6" s="24" t="s">
        <v>299</v>
      </c>
      <c r="D6" s="51">
        <v>3280</v>
      </c>
      <c r="E6" s="7" t="s">
        <v>8</v>
      </c>
      <c r="F6" s="9"/>
      <c r="G6" s="9"/>
    </row>
    <row r="7" spans="1:7" ht="69.75">
      <c r="A7" s="17">
        <v>48</v>
      </c>
      <c r="B7" s="3">
        <v>43888</v>
      </c>
      <c r="C7" s="21" t="s">
        <v>44</v>
      </c>
      <c r="D7" s="51">
        <v>13800</v>
      </c>
      <c r="E7" s="7" t="s">
        <v>10</v>
      </c>
      <c r="F7" s="9"/>
      <c r="G7" s="9"/>
    </row>
    <row r="8" spans="1:7" ht="69.75">
      <c r="A8" s="18">
        <v>52</v>
      </c>
      <c r="B8" s="3">
        <v>43889</v>
      </c>
      <c r="C8" s="21" t="s">
        <v>11</v>
      </c>
      <c r="D8" s="51">
        <v>8000</v>
      </c>
      <c r="E8" s="7" t="s">
        <v>20</v>
      </c>
      <c r="F8" s="9"/>
      <c r="G8" s="9"/>
    </row>
    <row r="9" spans="1:7" ht="69.75">
      <c r="A9" s="19">
        <v>53</v>
      </c>
      <c r="B9" s="3">
        <v>43889</v>
      </c>
      <c r="C9" s="21" t="s">
        <v>12</v>
      </c>
      <c r="D9" s="51">
        <v>17250</v>
      </c>
      <c r="E9" s="7" t="s">
        <v>21</v>
      </c>
      <c r="F9" s="9"/>
      <c r="G9" s="9"/>
    </row>
    <row r="10" spans="1:7" ht="69.75">
      <c r="A10" s="18">
        <v>54</v>
      </c>
      <c r="B10" s="3">
        <v>43889</v>
      </c>
      <c r="C10" s="21" t="s">
        <v>19</v>
      </c>
      <c r="D10" s="51">
        <v>5916.4</v>
      </c>
      <c r="E10" s="7" t="s">
        <v>22</v>
      </c>
      <c r="F10" s="9"/>
      <c r="G10" s="9"/>
    </row>
    <row r="11" spans="1:7" ht="69.75">
      <c r="A11" s="18">
        <v>55</v>
      </c>
      <c r="B11" s="3">
        <v>43889</v>
      </c>
      <c r="C11" s="21" t="s">
        <v>13</v>
      </c>
      <c r="D11" s="51">
        <v>8500</v>
      </c>
      <c r="E11" s="7" t="s">
        <v>23</v>
      </c>
      <c r="F11" s="9"/>
      <c r="G11" s="9"/>
    </row>
    <row r="12" spans="1:7" ht="69.75">
      <c r="A12" s="18">
        <v>56</v>
      </c>
      <c r="B12" s="3">
        <v>43889</v>
      </c>
      <c r="C12" s="21" t="s">
        <v>14</v>
      </c>
      <c r="D12" s="51">
        <v>2000</v>
      </c>
      <c r="E12" s="7" t="s">
        <v>24</v>
      </c>
      <c r="F12" s="9"/>
      <c r="G12" s="9"/>
    </row>
    <row r="13" spans="1:7" ht="69.75">
      <c r="A13" s="19">
        <v>57</v>
      </c>
      <c r="B13" s="3">
        <v>43889</v>
      </c>
      <c r="C13" s="21" t="s">
        <v>15</v>
      </c>
      <c r="D13" s="51">
        <v>760</v>
      </c>
      <c r="E13" s="7" t="s">
        <v>23</v>
      </c>
      <c r="F13" s="9"/>
      <c r="G13" s="9"/>
    </row>
    <row r="14" spans="1:7" ht="69.75">
      <c r="A14" s="18">
        <v>58</v>
      </c>
      <c r="B14" s="3">
        <v>43889</v>
      </c>
      <c r="C14" s="21" t="s">
        <v>16</v>
      </c>
      <c r="D14" s="51">
        <v>9900</v>
      </c>
      <c r="E14" s="7" t="s">
        <v>25</v>
      </c>
      <c r="F14" s="9"/>
      <c r="G14" s="9"/>
    </row>
    <row r="15" spans="1:7" ht="69.75">
      <c r="A15" s="19">
        <v>59</v>
      </c>
      <c r="B15" s="3">
        <v>43889</v>
      </c>
      <c r="C15" s="21" t="s">
        <v>17</v>
      </c>
      <c r="D15" s="51">
        <v>3590</v>
      </c>
      <c r="E15" s="7" t="s">
        <v>23</v>
      </c>
      <c r="F15" s="9"/>
      <c r="G15" s="9"/>
    </row>
    <row r="16" spans="1:7" ht="69.75">
      <c r="A16" s="18">
        <v>60</v>
      </c>
      <c r="B16" s="3">
        <v>43889</v>
      </c>
      <c r="C16" s="21" t="s">
        <v>18</v>
      </c>
      <c r="D16" s="51">
        <v>1385.5</v>
      </c>
      <c r="E16" s="7" t="s">
        <v>26</v>
      </c>
      <c r="F16" s="9"/>
      <c r="G16" s="9"/>
    </row>
    <row r="17" spans="1:7" ht="69.75">
      <c r="A17" s="19">
        <v>61</v>
      </c>
      <c r="B17" s="3">
        <v>43892</v>
      </c>
      <c r="C17" s="21" t="s">
        <v>89</v>
      </c>
      <c r="D17" s="51">
        <v>30400</v>
      </c>
      <c r="E17" s="7" t="s">
        <v>27</v>
      </c>
      <c r="F17" s="9"/>
      <c r="G17" s="9"/>
    </row>
    <row r="18" spans="1:7" ht="69.75">
      <c r="A18" s="17">
        <v>62</v>
      </c>
      <c r="B18" s="3">
        <v>43892</v>
      </c>
      <c r="C18" s="21" t="s">
        <v>29</v>
      </c>
      <c r="D18" s="51">
        <v>7800</v>
      </c>
      <c r="E18" s="7" t="s">
        <v>30</v>
      </c>
      <c r="F18" s="9"/>
      <c r="G18" s="9"/>
    </row>
    <row r="19" spans="1:7" ht="68.25" customHeight="1">
      <c r="A19" s="19">
        <v>63</v>
      </c>
      <c r="B19" s="3">
        <v>43892</v>
      </c>
      <c r="C19" s="21" t="s">
        <v>45</v>
      </c>
      <c r="D19" s="51">
        <v>38120</v>
      </c>
      <c r="E19" s="7" t="s">
        <v>28</v>
      </c>
      <c r="F19" s="9"/>
      <c r="G19" s="9"/>
    </row>
    <row r="20" spans="1:7" ht="69.75">
      <c r="A20" s="17">
        <v>66</v>
      </c>
      <c r="B20" s="3">
        <v>43895</v>
      </c>
      <c r="C20" s="21" t="s">
        <v>88</v>
      </c>
      <c r="D20" s="51">
        <v>2255</v>
      </c>
      <c r="E20" s="7" t="s">
        <v>31</v>
      </c>
      <c r="F20" s="9"/>
      <c r="G20" s="9"/>
    </row>
    <row r="21" spans="1:7" ht="69.75">
      <c r="A21" s="17">
        <v>68</v>
      </c>
      <c r="B21" s="3">
        <v>43896</v>
      </c>
      <c r="C21" s="25" t="s">
        <v>37</v>
      </c>
      <c r="D21" s="51">
        <v>7210</v>
      </c>
      <c r="E21" s="7" t="s">
        <v>20</v>
      </c>
      <c r="F21" s="9"/>
      <c r="G21" s="9"/>
    </row>
    <row r="22" spans="1:7" ht="116.25">
      <c r="A22" s="17">
        <v>69</v>
      </c>
      <c r="B22" s="3">
        <v>43896</v>
      </c>
      <c r="C22" s="25" t="s">
        <v>46</v>
      </c>
      <c r="D22" s="51">
        <v>29204.49</v>
      </c>
      <c r="E22" s="7" t="s">
        <v>36</v>
      </c>
      <c r="F22" s="9"/>
      <c r="G22" s="9"/>
    </row>
    <row r="23" spans="1:7" ht="93">
      <c r="A23" s="17">
        <v>70</v>
      </c>
      <c r="B23" s="3">
        <v>43896</v>
      </c>
      <c r="C23" s="25" t="s">
        <v>47</v>
      </c>
      <c r="D23" s="51">
        <v>60000</v>
      </c>
      <c r="E23" s="7" t="s">
        <v>36</v>
      </c>
      <c r="F23" s="9"/>
      <c r="G23" s="9"/>
    </row>
    <row r="24" spans="1:7" ht="93">
      <c r="A24" s="17">
        <v>71</v>
      </c>
      <c r="B24" s="3">
        <v>43896</v>
      </c>
      <c r="C24" s="25" t="s">
        <v>48</v>
      </c>
      <c r="D24" s="51">
        <v>59606.6</v>
      </c>
      <c r="E24" s="7" t="s">
        <v>7</v>
      </c>
      <c r="F24" s="9"/>
      <c r="G24" s="9"/>
    </row>
    <row r="25" spans="1:7" ht="69.75">
      <c r="A25" s="17">
        <v>73</v>
      </c>
      <c r="B25" s="3">
        <v>43896</v>
      </c>
      <c r="C25" s="21" t="s">
        <v>33</v>
      </c>
      <c r="D25" s="51">
        <v>5630</v>
      </c>
      <c r="E25" s="7" t="s">
        <v>34</v>
      </c>
      <c r="F25" s="9"/>
      <c r="G25" s="9"/>
    </row>
    <row r="26" spans="1:7" ht="69.75">
      <c r="A26" s="17">
        <v>74</v>
      </c>
      <c r="B26" s="3">
        <v>43896</v>
      </c>
      <c r="C26" s="21" t="s">
        <v>57</v>
      </c>
      <c r="D26" s="51">
        <v>25000</v>
      </c>
      <c r="E26" s="7" t="s">
        <v>35</v>
      </c>
      <c r="F26" s="9"/>
      <c r="G26" s="9"/>
    </row>
    <row r="27" spans="1:7" ht="93">
      <c r="A27" s="17">
        <v>78</v>
      </c>
      <c r="B27" s="3">
        <v>43900</v>
      </c>
      <c r="C27" s="21" t="s">
        <v>206</v>
      </c>
      <c r="D27" s="51">
        <v>111460</v>
      </c>
      <c r="E27" s="7" t="s">
        <v>207</v>
      </c>
      <c r="F27" s="9"/>
      <c r="G27" s="9"/>
    </row>
    <row r="28" spans="1:7" ht="23.25" customHeight="1">
      <c r="A28" s="38">
        <v>80</v>
      </c>
      <c r="B28" s="46">
        <v>43900</v>
      </c>
      <c r="C28" s="43" t="s">
        <v>56</v>
      </c>
      <c r="D28" s="52">
        <v>59163.23</v>
      </c>
      <c r="E28" s="59" t="s">
        <v>38</v>
      </c>
      <c r="F28" s="9"/>
      <c r="G28" s="9"/>
    </row>
    <row r="29" spans="1:7" ht="23.25" customHeight="1">
      <c r="A29" s="39"/>
      <c r="B29" s="46"/>
      <c r="C29" s="44"/>
      <c r="D29" s="53"/>
      <c r="E29" s="59"/>
      <c r="F29" s="9"/>
      <c r="G29" s="9"/>
    </row>
    <row r="30" spans="1:7" ht="23.25" customHeight="1">
      <c r="A30" s="39"/>
      <c r="B30" s="46"/>
      <c r="C30" s="44"/>
      <c r="D30" s="53"/>
      <c r="E30" s="59"/>
      <c r="F30" s="9"/>
      <c r="G30" s="9"/>
    </row>
    <row r="31" spans="1:7" ht="23.25" customHeight="1">
      <c r="A31" s="40"/>
      <c r="B31" s="46"/>
      <c r="C31" s="45"/>
      <c r="D31" s="54"/>
      <c r="E31" s="59"/>
      <c r="F31" s="9"/>
      <c r="G31" s="9"/>
    </row>
    <row r="32" spans="1:7" ht="93">
      <c r="A32" s="17">
        <v>81</v>
      </c>
      <c r="B32" s="3">
        <v>43900</v>
      </c>
      <c r="C32" s="24" t="s">
        <v>55</v>
      </c>
      <c r="D32" s="51">
        <v>199363.1</v>
      </c>
      <c r="E32" s="7" t="s">
        <v>39</v>
      </c>
      <c r="F32" s="9"/>
      <c r="G32" s="9"/>
    </row>
    <row r="33" spans="1:7" ht="93">
      <c r="A33" s="17">
        <v>82</v>
      </c>
      <c r="B33" s="3">
        <v>43900</v>
      </c>
      <c r="C33" s="21" t="s">
        <v>49</v>
      </c>
      <c r="D33" s="51">
        <v>130500</v>
      </c>
      <c r="E33" s="7" t="s">
        <v>40</v>
      </c>
      <c r="F33" s="9"/>
      <c r="G33" s="9"/>
    </row>
    <row r="34" spans="1:7" ht="93">
      <c r="A34" s="17">
        <v>83</v>
      </c>
      <c r="B34" s="3">
        <v>43900</v>
      </c>
      <c r="C34" s="26" t="s">
        <v>41</v>
      </c>
      <c r="D34" s="51">
        <v>6650</v>
      </c>
      <c r="E34" s="7" t="s">
        <v>8</v>
      </c>
      <c r="F34" s="9"/>
      <c r="G34" s="9"/>
    </row>
    <row r="35" spans="1:7" ht="69.75">
      <c r="A35" s="17">
        <v>84</v>
      </c>
      <c r="B35" s="3">
        <v>43900</v>
      </c>
      <c r="C35" s="21" t="s">
        <v>42</v>
      </c>
      <c r="D35" s="51">
        <v>1998</v>
      </c>
      <c r="E35" s="7" t="s">
        <v>20</v>
      </c>
      <c r="F35" s="9"/>
      <c r="G35" s="9"/>
    </row>
    <row r="36" spans="1:7" ht="93">
      <c r="A36" s="20">
        <v>85</v>
      </c>
      <c r="B36" s="3">
        <v>43900</v>
      </c>
      <c r="C36" s="21" t="s">
        <v>87</v>
      </c>
      <c r="D36" s="55">
        <v>56400</v>
      </c>
      <c r="E36" s="7" t="s">
        <v>51</v>
      </c>
      <c r="F36" s="9"/>
      <c r="G36" s="9"/>
    </row>
    <row r="37" spans="1:7" ht="93">
      <c r="A37" s="20">
        <v>86</v>
      </c>
      <c r="B37" s="3">
        <v>43900</v>
      </c>
      <c r="C37" s="21" t="s">
        <v>54</v>
      </c>
      <c r="D37" s="56">
        <v>3000</v>
      </c>
      <c r="E37" s="7" t="s">
        <v>70</v>
      </c>
      <c r="F37" s="9"/>
      <c r="G37" s="9"/>
    </row>
    <row r="38" spans="1:7" ht="147" customHeight="1">
      <c r="A38" s="20">
        <v>88</v>
      </c>
      <c r="B38" s="3">
        <v>43901</v>
      </c>
      <c r="C38" s="21" t="s">
        <v>50</v>
      </c>
      <c r="D38" s="56">
        <v>11850</v>
      </c>
      <c r="E38" s="7" t="s">
        <v>8</v>
      </c>
      <c r="F38" s="9"/>
      <c r="G38" s="9"/>
    </row>
    <row r="39" spans="1:7" ht="116.25">
      <c r="A39" s="20">
        <v>90</v>
      </c>
      <c r="B39" s="3">
        <v>43901</v>
      </c>
      <c r="C39" s="21" t="s">
        <v>86</v>
      </c>
      <c r="D39" s="56">
        <v>5000</v>
      </c>
      <c r="E39" s="7" t="s">
        <v>36</v>
      </c>
      <c r="F39" s="9"/>
      <c r="G39" s="9"/>
    </row>
    <row r="40" spans="1:7" ht="93">
      <c r="A40" s="20">
        <v>91</v>
      </c>
      <c r="B40" s="3">
        <v>43902</v>
      </c>
      <c r="C40" s="27" t="s">
        <v>53</v>
      </c>
      <c r="D40" s="56">
        <v>4000</v>
      </c>
      <c r="E40" s="7" t="s">
        <v>7</v>
      </c>
      <c r="F40" s="9"/>
      <c r="G40" s="9"/>
    </row>
    <row r="41" spans="1:7" ht="130.5" customHeight="1">
      <c r="A41" s="20">
        <v>92</v>
      </c>
      <c r="B41" s="3">
        <v>43902</v>
      </c>
      <c r="C41" s="24" t="s">
        <v>52</v>
      </c>
      <c r="D41" s="56">
        <v>27793.5</v>
      </c>
      <c r="E41" s="7" t="s">
        <v>36</v>
      </c>
      <c r="F41" s="9"/>
      <c r="G41" s="9"/>
    </row>
    <row r="42" spans="1:7" ht="93">
      <c r="A42" s="20">
        <v>93</v>
      </c>
      <c r="B42" s="3">
        <v>43902</v>
      </c>
      <c r="C42" s="21" t="s">
        <v>58</v>
      </c>
      <c r="D42" s="56">
        <v>10770</v>
      </c>
      <c r="E42" s="7" t="s">
        <v>23</v>
      </c>
      <c r="F42" s="9"/>
      <c r="G42" s="9"/>
    </row>
    <row r="43" spans="1:7" ht="93">
      <c r="A43" s="20">
        <v>94</v>
      </c>
      <c r="B43" s="3">
        <v>43902</v>
      </c>
      <c r="C43" s="21" t="s">
        <v>61</v>
      </c>
      <c r="D43" s="56" t="e">
        <f>#REF!/1.22</f>
        <v>#REF!</v>
      </c>
      <c r="E43" s="5" t="s">
        <v>21</v>
      </c>
      <c r="F43" s="9"/>
      <c r="G43" s="9"/>
    </row>
    <row r="44" spans="1:7" ht="84.75" customHeight="1">
      <c r="A44" s="20">
        <v>96</v>
      </c>
      <c r="B44" s="3">
        <v>43902</v>
      </c>
      <c r="C44" s="21" t="s">
        <v>59</v>
      </c>
      <c r="D44" s="57">
        <f>82500+12000</f>
        <v>94500</v>
      </c>
      <c r="E44" s="7" t="s">
        <v>69</v>
      </c>
      <c r="F44" s="9"/>
      <c r="G44" s="9"/>
    </row>
    <row r="45" spans="1:7" ht="67.5" customHeight="1">
      <c r="A45" s="20">
        <v>97</v>
      </c>
      <c r="B45" s="3">
        <v>43902</v>
      </c>
      <c r="C45" s="21" t="s">
        <v>60</v>
      </c>
      <c r="D45" s="56">
        <v>3725</v>
      </c>
      <c r="E45" s="7" t="s">
        <v>68</v>
      </c>
      <c r="F45" s="9"/>
      <c r="G45" s="9"/>
    </row>
    <row r="46" spans="1:7" ht="117" customHeight="1">
      <c r="A46" s="20">
        <v>100</v>
      </c>
      <c r="B46" s="3">
        <v>43902</v>
      </c>
      <c r="C46" s="21" t="s">
        <v>62</v>
      </c>
      <c r="D46" s="56">
        <v>6000</v>
      </c>
      <c r="E46" s="7" t="s">
        <v>24</v>
      </c>
      <c r="F46" s="9"/>
      <c r="G46" s="9"/>
    </row>
    <row r="47" spans="1:7" ht="93">
      <c r="A47" s="20">
        <v>101</v>
      </c>
      <c r="B47" s="3">
        <v>43902</v>
      </c>
      <c r="C47" s="21" t="s">
        <v>63</v>
      </c>
      <c r="D47" s="56">
        <v>30850</v>
      </c>
      <c r="E47" s="7" t="s">
        <v>66</v>
      </c>
      <c r="F47" s="9"/>
      <c r="G47" s="9"/>
    </row>
    <row r="48" spans="1:7" ht="93">
      <c r="A48" s="20">
        <v>102</v>
      </c>
      <c r="B48" s="3">
        <v>43903</v>
      </c>
      <c r="C48" s="21" t="s">
        <v>65</v>
      </c>
      <c r="D48" s="56">
        <v>1982.9</v>
      </c>
      <c r="E48" s="7" t="s">
        <v>64</v>
      </c>
      <c r="F48" s="9"/>
      <c r="G48" s="9"/>
    </row>
    <row r="49" spans="1:7" ht="130.5" customHeight="1">
      <c r="A49" s="20">
        <v>103</v>
      </c>
      <c r="B49" s="3">
        <v>43903</v>
      </c>
      <c r="C49" s="21" t="s">
        <v>74</v>
      </c>
      <c r="D49" s="56">
        <v>37000</v>
      </c>
      <c r="E49" s="7" t="s">
        <v>67</v>
      </c>
      <c r="F49" s="9"/>
      <c r="G49" s="9"/>
    </row>
    <row r="50" spans="1:7" ht="93">
      <c r="A50" s="20">
        <v>104</v>
      </c>
      <c r="B50" s="3">
        <v>43903</v>
      </c>
      <c r="C50" s="21" t="s">
        <v>73</v>
      </c>
      <c r="D50" s="56">
        <v>25000</v>
      </c>
      <c r="E50" s="7" t="s">
        <v>71</v>
      </c>
      <c r="F50" s="9"/>
      <c r="G50" s="9"/>
    </row>
    <row r="51" spans="1:7" ht="93">
      <c r="A51" s="20">
        <v>105</v>
      </c>
      <c r="B51" s="3">
        <v>43903</v>
      </c>
      <c r="C51" s="21" t="s">
        <v>85</v>
      </c>
      <c r="D51" s="56">
        <v>25000</v>
      </c>
      <c r="E51" s="7" t="s">
        <v>71</v>
      </c>
      <c r="F51" s="9"/>
      <c r="G51" s="9"/>
    </row>
    <row r="52" spans="1:7" ht="69.75">
      <c r="A52" s="20">
        <v>106</v>
      </c>
      <c r="B52" s="3">
        <v>43903</v>
      </c>
      <c r="C52" s="21" t="s">
        <v>84</v>
      </c>
      <c r="D52" s="56">
        <v>60000.69</v>
      </c>
      <c r="E52" s="7" t="s">
        <v>72</v>
      </c>
      <c r="F52" s="9"/>
      <c r="G52" s="9"/>
    </row>
    <row r="53" spans="1:7" ht="93">
      <c r="A53" s="20">
        <v>107</v>
      </c>
      <c r="B53" s="3">
        <v>43903</v>
      </c>
      <c r="C53" s="21" t="s">
        <v>83</v>
      </c>
      <c r="D53" s="56">
        <v>10032</v>
      </c>
      <c r="E53" s="7" t="s">
        <v>9</v>
      </c>
      <c r="F53" s="9"/>
      <c r="G53" s="9"/>
    </row>
    <row r="54" spans="1:7" ht="116.25">
      <c r="A54" s="20">
        <v>111</v>
      </c>
      <c r="B54" s="3">
        <v>43906</v>
      </c>
      <c r="C54" s="24" t="s">
        <v>82</v>
      </c>
      <c r="D54" s="56">
        <v>18948</v>
      </c>
      <c r="E54" s="7" t="s">
        <v>75</v>
      </c>
      <c r="F54" s="9"/>
      <c r="G54" s="9"/>
    </row>
    <row r="55" spans="1:7" ht="46.5">
      <c r="A55" s="20">
        <v>113</v>
      </c>
      <c r="B55" s="3">
        <v>43907</v>
      </c>
      <c r="C55" s="21" t="s">
        <v>76</v>
      </c>
      <c r="D55" s="56">
        <v>7600</v>
      </c>
      <c r="E55" s="7" t="s">
        <v>77</v>
      </c>
      <c r="F55" s="9"/>
      <c r="G55" s="9"/>
    </row>
    <row r="56" spans="1:7" ht="69.75">
      <c r="A56" s="20">
        <v>119</v>
      </c>
      <c r="B56" s="3">
        <v>43908</v>
      </c>
      <c r="C56" s="21" t="s">
        <v>81</v>
      </c>
      <c r="D56" s="56">
        <v>38400</v>
      </c>
      <c r="E56" s="7" t="s">
        <v>79</v>
      </c>
      <c r="F56" s="9"/>
      <c r="G56" s="9"/>
    </row>
    <row r="57" spans="1:7" ht="93">
      <c r="A57" s="20">
        <v>121</v>
      </c>
      <c r="B57" s="3">
        <v>43908</v>
      </c>
      <c r="C57" s="21" t="s">
        <v>90</v>
      </c>
      <c r="D57" s="56">
        <v>44550</v>
      </c>
      <c r="E57" s="7" t="s">
        <v>75</v>
      </c>
      <c r="F57" s="9"/>
      <c r="G57" s="9"/>
    </row>
    <row r="58" spans="1:7" ht="46.5">
      <c r="A58" s="20">
        <v>122</v>
      </c>
      <c r="B58" s="3">
        <v>43908</v>
      </c>
      <c r="C58" s="21" t="s">
        <v>91</v>
      </c>
      <c r="D58" s="56">
        <v>38500</v>
      </c>
      <c r="E58" s="7" t="s">
        <v>92</v>
      </c>
      <c r="F58" s="9"/>
      <c r="G58" s="9"/>
    </row>
    <row r="59" spans="1:7" ht="69.75">
      <c r="A59" s="20">
        <v>124</v>
      </c>
      <c r="B59" s="3">
        <v>43909</v>
      </c>
      <c r="C59" s="21" t="s">
        <v>93</v>
      </c>
      <c r="D59" s="56">
        <v>1720</v>
      </c>
      <c r="E59" s="7" t="s">
        <v>94</v>
      </c>
      <c r="F59" s="9"/>
      <c r="G59" s="9"/>
    </row>
    <row r="60" spans="1:7" ht="93">
      <c r="A60" s="20">
        <v>125</v>
      </c>
      <c r="B60" s="3">
        <v>43909</v>
      </c>
      <c r="C60" s="21" t="s">
        <v>95</v>
      </c>
      <c r="D60" s="56">
        <v>25835.74</v>
      </c>
      <c r="E60" s="7" t="s">
        <v>23</v>
      </c>
      <c r="F60" s="9"/>
      <c r="G60" s="9"/>
    </row>
    <row r="61" spans="1:7" ht="93">
      <c r="A61" s="20">
        <v>126</v>
      </c>
      <c r="B61" s="3">
        <v>43909</v>
      </c>
      <c r="C61" s="21" t="s">
        <v>96</v>
      </c>
      <c r="D61" s="56">
        <v>32300</v>
      </c>
      <c r="E61" s="7" t="s">
        <v>20</v>
      </c>
      <c r="F61" s="9"/>
      <c r="G61" s="9"/>
    </row>
    <row r="62" spans="1:7" ht="93">
      <c r="A62" s="20">
        <v>127</v>
      </c>
      <c r="B62" s="3">
        <v>43909</v>
      </c>
      <c r="C62" s="21" t="s">
        <v>97</v>
      </c>
      <c r="D62" s="56">
        <v>59750</v>
      </c>
      <c r="E62" s="7" t="s">
        <v>23</v>
      </c>
      <c r="F62" s="9"/>
      <c r="G62" s="9"/>
    </row>
    <row r="63" spans="1:7" ht="93">
      <c r="A63" s="20">
        <v>129</v>
      </c>
      <c r="B63" s="3">
        <v>43910</v>
      </c>
      <c r="C63" s="21" t="s">
        <v>98</v>
      </c>
      <c r="D63" s="56">
        <v>34600</v>
      </c>
      <c r="E63" s="7" t="s">
        <v>78</v>
      </c>
      <c r="F63" s="9"/>
      <c r="G63" s="9"/>
    </row>
    <row r="64" spans="1:7" ht="93">
      <c r="A64" s="20">
        <v>133</v>
      </c>
      <c r="B64" s="3">
        <v>43910</v>
      </c>
      <c r="C64" s="24" t="s">
        <v>174</v>
      </c>
      <c r="D64" s="56">
        <v>29029</v>
      </c>
      <c r="E64" s="7" t="s">
        <v>99</v>
      </c>
      <c r="F64" s="9"/>
      <c r="G64" s="9"/>
    </row>
    <row r="65" spans="1:7" ht="93">
      <c r="A65" s="20">
        <v>134</v>
      </c>
      <c r="B65" s="3">
        <v>43910</v>
      </c>
      <c r="C65" s="21" t="s">
        <v>100</v>
      </c>
      <c r="D65" s="56">
        <v>22500</v>
      </c>
      <c r="E65" s="7" t="s">
        <v>101</v>
      </c>
      <c r="F65" s="9"/>
      <c r="G65" s="9"/>
    </row>
    <row r="66" spans="1:7" ht="93">
      <c r="A66" s="20">
        <v>135</v>
      </c>
      <c r="B66" s="3">
        <v>43910</v>
      </c>
      <c r="C66" s="21" t="s">
        <v>102</v>
      </c>
      <c r="D66" s="56">
        <v>3780</v>
      </c>
      <c r="E66" s="7" t="s">
        <v>103</v>
      </c>
      <c r="F66" s="9"/>
      <c r="G66" s="9"/>
    </row>
    <row r="67" spans="1:7" ht="69.75">
      <c r="A67" s="20">
        <v>136</v>
      </c>
      <c r="B67" s="3">
        <v>43913</v>
      </c>
      <c r="C67" s="21" t="s">
        <v>175</v>
      </c>
      <c r="D67" s="56">
        <v>400000</v>
      </c>
      <c r="E67" s="7" t="s">
        <v>104</v>
      </c>
      <c r="F67" s="9"/>
      <c r="G67" s="9"/>
    </row>
    <row r="68" spans="1:7" ht="93">
      <c r="A68" s="20">
        <v>138</v>
      </c>
      <c r="B68" s="3">
        <v>43913</v>
      </c>
      <c r="C68" s="21" t="s">
        <v>107</v>
      </c>
      <c r="D68" s="56">
        <v>68837.5</v>
      </c>
      <c r="E68" s="7" t="s">
        <v>105</v>
      </c>
      <c r="F68" s="9"/>
      <c r="G68" s="9"/>
    </row>
    <row r="69" spans="1:7" ht="93">
      <c r="A69" s="20">
        <v>139</v>
      </c>
      <c r="B69" s="3">
        <v>43913</v>
      </c>
      <c r="C69" s="21" t="s">
        <v>108</v>
      </c>
      <c r="D69" s="56">
        <f>160000</f>
        <v>160000</v>
      </c>
      <c r="E69" s="7" t="s">
        <v>20</v>
      </c>
      <c r="F69" s="9"/>
      <c r="G69" s="9"/>
    </row>
    <row r="70" spans="1:7" ht="69.75">
      <c r="A70" s="20">
        <v>140</v>
      </c>
      <c r="B70" s="3">
        <v>43913</v>
      </c>
      <c r="C70" s="21" t="s">
        <v>176</v>
      </c>
      <c r="D70" s="56">
        <v>27242.04</v>
      </c>
      <c r="E70" s="7" t="s">
        <v>106</v>
      </c>
      <c r="F70" s="9"/>
      <c r="G70" s="9"/>
    </row>
    <row r="71" spans="1:7" ht="69.75">
      <c r="A71" s="20">
        <v>141</v>
      </c>
      <c r="B71" s="3">
        <v>43913</v>
      </c>
      <c r="C71" s="21" t="s">
        <v>109</v>
      </c>
      <c r="D71" s="56">
        <v>32100</v>
      </c>
      <c r="E71" s="7" t="s">
        <v>32</v>
      </c>
      <c r="F71" s="9"/>
      <c r="G71" s="9"/>
    </row>
    <row r="72" spans="1:7" ht="69.75">
      <c r="A72" s="20">
        <v>143</v>
      </c>
      <c r="B72" s="3">
        <v>43913</v>
      </c>
      <c r="C72" s="21" t="s">
        <v>110</v>
      </c>
      <c r="D72" s="56">
        <v>206150</v>
      </c>
      <c r="E72" s="7" t="s">
        <v>24</v>
      </c>
      <c r="F72" s="9"/>
      <c r="G72" s="9"/>
    </row>
    <row r="73" spans="1:7">
      <c r="A73" s="20">
        <v>144</v>
      </c>
      <c r="B73" s="3">
        <v>43913</v>
      </c>
      <c r="C73" s="21" t="s">
        <v>111</v>
      </c>
      <c r="D73" s="56">
        <v>38878.5</v>
      </c>
      <c r="E73" s="7" t="s">
        <v>112</v>
      </c>
      <c r="F73" s="9"/>
      <c r="G73" s="9"/>
    </row>
    <row r="74" spans="1:7" ht="69.75">
      <c r="A74" s="20">
        <v>145</v>
      </c>
      <c r="B74" s="3">
        <v>43913</v>
      </c>
      <c r="C74" s="21" t="s">
        <v>113</v>
      </c>
      <c r="D74" s="56">
        <v>95000</v>
      </c>
      <c r="E74" s="7" t="s">
        <v>24</v>
      </c>
      <c r="F74" s="9"/>
      <c r="G74" s="9"/>
    </row>
    <row r="75" spans="1:7" ht="93">
      <c r="A75" s="20">
        <v>146</v>
      </c>
      <c r="B75" s="3">
        <v>43913</v>
      </c>
      <c r="C75" s="21" t="s">
        <v>115</v>
      </c>
      <c r="D75" s="56">
        <v>13312.32</v>
      </c>
      <c r="E75" s="7" t="s">
        <v>106</v>
      </c>
      <c r="F75" s="9"/>
      <c r="G75" s="9"/>
    </row>
    <row r="76" spans="1:7" ht="69.75">
      <c r="A76" s="20">
        <v>147</v>
      </c>
      <c r="B76" s="3">
        <v>43913</v>
      </c>
      <c r="C76" s="21" t="s">
        <v>114</v>
      </c>
      <c r="D76" s="56">
        <v>63564.76</v>
      </c>
      <c r="E76" s="7" t="s">
        <v>106</v>
      </c>
      <c r="F76" s="9"/>
      <c r="G76" s="9"/>
    </row>
    <row r="77" spans="1:7" ht="69.75">
      <c r="A77" s="20">
        <v>150</v>
      </c>
      <c r="B77" s="3">
        <v>43914</v>
      </c>
      <c r="C77" s="21" t="s">
        <v>116</v>
      </c>
      <c r="D77" s="56">
        <v>8400</v>
      </c>
      <c r="E77" s="7" t="s">
        <v>30</v>
      </c>
      <c r="F77" s="9"/>
      <c r="G77" s="9"/>
    </row>
    <row r="78" spans="1:7" ht="69.75">
      <c r="A78" s="20">
        <v>153</v>
      </c>
      <c r="B78" s="3">
        <v>43915</v>
      </c>
      <c r="C78" s="21" t="s">
        <v>117</v>
      </c>
      <c r="D78" s="56">
        <v>209.97</v>
      </c>
      <c r="E78" s="7" t="s">
        <v>118</v>
      </c>
      <c r="F78" s="9"/>
      <c r="G78" s="9"/>
    </row>
    <row r="79" spans="1:7" ht="69.75">
      <c r="A79" s="20">
        <v>154</v>
      </c>
      <c r="B79" s="3">
        <v>43915</v>
      </c>
      <c r="C79" s="21" t="s">
        <v>177</v>
      </c>
      <c r="D79" s="56">
        <v>45403.4</v>
      </c>
      <c r="E79" s="7" t="s">
        <v>25</v>
      </c>
      <c r="F79" s="9"/>
      <c r="G79" s="9"/>
    </row>
    <row r="80" spans="1:7" ht="93">
      <c r="A80" s="20">
        <v>155</v>
      </c>
      <c r="B80" s="3">
        <v>43915</v>
      </c>
      <c r="C80" s="21" t="s">
        <v>120</v>
      </c>
      <c r="D80" s="56">
        <v>32641</v>
      </c>
      <c r="E80" s="7" t="s">
        <v>119</v>
      </c>
      <c r="F80" s="9"/>
      <c r="G80" s="9"/>
    </row>
    <row r="81" spans="1:7" ht="69.75">
      <c r="A81" s="20">
        <v>156</v>
      </c>
      <c r="B81" s="3">
        <v>43916</v>
      </c>
      <c r="C81" s="21" t="s">
        <v>121</v>
      </c>
      <c r="D81" s="56">
        <v>405</v>
      </c>
      <c r="E81" s="7" t="s">
        <v>68</v>
      </c>
      <c r="F81" s="9"/>
      <c r="G81" s="9"/>
    </row>
    <row r="82" spans="1:7" ht="69.75">
      <c r="A82" s="20">
        <v>159</v>
      </c>
      <c r="B82" s="3">
        <v>43916</v>
      </c>
      <c r="C82" s="21" t="s">
        <v>122</v>
      </c>
      <c r="D82" s="56">
        <v>34905</v>
      </c>
      <c r="E82" s="7" t="s">
        <v>123</v>
      </c>
      <c r="F82" s="9"/>
      <c r="G82" s="9"/>
    </row>
    <row r="83" spans="1:7" ht="69.75">
      <c r="A83" s="20">
        <v>161</v>
      </c>
      <c r="B83" s="3">
        <v>43917</v>
      </c>
      <c r="C83" s="21" t="s">
        <v>124</v>
      </c>
      <c r="D83" s="56">
        <v>1727</v>
      </c>
      <c r="E83" s="7" t="s">
        <v>125</v>
      </c>
      <c r="F83" s="9"/>
      <c r="G83" s="9"/>
    </row>
    <row r="84" spans="1:7" ht="93">
      <c r="A84" s="20">
        <v>162</v>
      </c>
      <c r="B84" s="3">
        <v>43917</v>
      </c>
      <c r="C84" s="21" t="s">
        <v>126</v>
      </c>
      <c r="D84" s="56">
        <v>299452.5</v>
      </c>
      <c r="E84" s="7" t="s">
        <v>7</v>
      </c>
      <c r="F84" s="9"/>
      <c r="G84" s="9"/>
    </row>
    <row r="85" spans="1:7" ht="186" customHeight="1">
      <c r="A85" s="20">
        <v>163</v>
      </c>
      <c r="B85" s="3">
        <v>43917</v>
      </c>
      <c r="C85" s="21" t="s">
        <v>208</v>
      </c>
      <c r="D85" s="56">
        <v>39000</v>
      </c>
      <c r="E85" s="7" t="s">
        <v>27</v>
      </c>
      <c r="F85" s="9"/>
      <c r="G85" s="9"/>
    </row>
    <row r="86" spans="1:7" ht="46.5">
      <c r="A86" s="20">
        <v>169</v>
      </c>
      <c r="B86" s="3">
        <v>43920</v>
      </c>
      <c r="C86" s="21" t="s">
        <v>127</v>
      </c>
      <c r="D86" s="56">
        <v>10000</v>
      </c>
      <c r="E86" s="7" t="s">
        <v>128</v>
      </c>
      <c r="F86" s="9"/>
      <c r="G86" s="9"/>
    </row>
    <row r="87" spans="1:7" ht="136.5" customHeight="1">
      <c r="A87" s="20">
        <v>170</v>
      </c>
      <c r="B87" s="3">
        <v>43920</v>
      </c>
      <c r="C87" s="21" t="s">
        <v>131</v>
      </c>
      <c r="D87" s="56">
        <v>646</v>
      </c>
      <c r="E87" s="7" t="s">
        <v>129</v>
      </c>
      <c r="F87" s="9"/>
      <c r="G87" s="9"/>
    </row>
    <row r="88" spans="1:7" ht="105" customHeight="1">
      <c r="A88" s="20">
        <v>171</v>
      </c>
      <c r="B88" s="3">
        <v>43921</v>
      </c>
      <c r="C88" s="21" t="s">
        <v>132</v>
      </c>
      <c r="D88" s="56">
        <v>4560</v>
      </c>
      <c r="E88" s="7" t="s">
        <v>130</v>
      </c>
      <c r="F88" s="9"/>
      <c r="G88" s="9"/>
    </row>
    <row r="89" spans="1:7" ht="69.75">
      <c r="A89" s="20">
        <v>172</v>
      </c>
      <c r="B89" s="3">
        <v>43921</v>
      </c>
      <c r="C89" s="21" t="s">
        <v>133</v>
      </c>
      <c r="D89" s="56">
        <v>160857.76</v>
      </c>
      <c r="E89" s="7" t="s">
        <v>106</v>
      </c>
      <c r="F89" s="9"/>
      <c r="G89" s="9"/>
    </row>
    <row r="90" spans="1:7" ht="69.75">
      <c r="A90" s="20">
        <v>174</v>
      </c>
      <c r="B90" s="3">
        <v>43922</v>
      </c>
      <c r="C90" s="21" t="s">
        <v>134</v>
      </c>
      <c r="D90" s="56">
        <v>736.8</v>
      </c>
      <c r="E90" s="7" t="s">
        <v>135</v>
      </c>
      <c r="F90" s="9"/>
      <c r="G90" s="9"/>
    </row>
    <row r="91" spans="1:7" ht="93">
      <c r="A91" s="20">
        <v>175</v>
      </c>
      <c r="B91" s="3">
        <v>43922</v>
      </c>
      <c r="C91" s="21" t="s">
        <v>136</v>
      </c>
      <c r="D91" s="56">
        <v>150000</v>
      </c>
      <c r="E91" s="7" t="s">
        <v>137</v>
      </c>
      <c r="F91" s="9"/>
      <c r="G91" s="9"/>
    </row>
    <row r="92" spans="1:7" ht="69.75">
      <c r="A92" s="20">
        <v>177</v>
      </c>
      <c r="B92" s="3">
        <v>43922</v>
      </c>
      <c r="C92" s="21" t="s">
        <v>138</v>
      </c>
      <c r="D92" s="56">
        <v>210000</v>
      </c>
      <c r="E92" s="7" t="s">
        <v>139</v>
      </c>
      <c r="F92" s="9"/>
      <c r="G92" s="9"/>
    </row>
    <row r="93" spans="1:7" ht="46.5">
      <c r="A93" s="20">
        <v>178</v>
      </c>
      <c r="B93" s="3">
        <v>43923</v>
      </c>
      <c r="C93" s="21" t="s">
        <v>140</v>
      </c>
      <c r="D93" s="56">
        <v>1118</v>
      </c>
      <c r="E93" s="7" t="s">
        <v>141</v>
      </c>
      <c r="F93" s="9"/>
      <c r="G93" s="9"/>
    </row>
    <row r="94" spans="1:7" ht="69.75">
      <c r="A94" s="20">
        <v>181</v>
      </c>
      <c r="B94" s="3">
        <v>43923</v>
      </c>
      <c r="C94" s="21" t="s">
        <v>142</v>
      </c>
      <c r="D94" s="56">
        <v>1044</v>
      </c>
      <c r="E94" s="7" t="s">
        <v>78</v>
      </c>
      <c r="F94" s="9"/>
      <c r="G94" s="9"/>
    </row>
    <row r="95" spans="1:7" ht="69.75">
      <c r="A95" s="20">
        <v>182</v>
      </c>
      <c r="B95" s="3">
        <v>43923</v>
      </c>
      <c r="C95" s="21" t="s">
        <v>228</v>
      </c>
      <c r="D95" s="56">
        <v>22500</v>
      </c>
      <c r="E95" s="7" t="s">
        <v>145</v>
      </c>
      <c r="F95" s="9"/>
      <c r="G95" s="9"/>
    </row>
    <row r="96" spans="1:7" ht="69.75">
      <c r="A96" s="20">
        <v>183</v>
      </c>
      <c r="B96" s="3">
        <v>43923</v>
      </c>
      <c r="C96" s="21" t="s">
        <v>143</v>
      </c>
      <c r="D96" s="56">
        <v>52500</v>
      </c>
      <c r="E96" s="7" t="s">
        <v>144</v>
      </c>
      <c r="F96" s="9"/>
      <c r="G96" s="9"/>
    </row>
    <row r="97" spans="1:7" ht="93">
      <c r="A97" s="20">
        <v>184</v>
      </c>
      <c r="B97" s="3">
        <v>43923</v>
      </c>
      <c r="C97" s="21" t="s">
        <v>146</v>
      </c>
      <c r="D97" s="56">
        <v>570</v>
      </c>
      <c r="E97" s="7" t="s">
        <v>106</v>
      </c>
      <c r="F97" s="9"/>
      <c r="G97" s="9"/>
    </row>
    <row r="98" spans="1:7" ht="69.75">
      <c r="A98" s="20">
        <v>185</v>
      </c>
      <c r="B98" s="3">
        <v>43923</v>
      </c>
      <c r="C98" s="21" t="s">
        <v>147</v>
      </c>
      <c r="D98" s="56">
        <v>44385</v>
      </c>
      <c r="E98" s="7" t="s">
        <v>148</v>
      </c>
      <c r="F98" s="9"/>
      <c r="G98" s="9"/>
    </row>
    <row r="99" spans="1:7" ht="69.75">
      <c r="A99" s="20">
        <v>186</v>
      </c>
      <c r="B99" s="3">
        <v>43923</v>
      </c>
      <c r="C99" s="21" t="s">
        <v>149</v>
      </c>
      <c r="D99" s="56">
        <v>93208.5</v>
      </c>
      <c r="E99" s="7" t="s">
        <v>148</v>
      </c>
      <c r="F99" s="9"/>
      <c r="G99" s="9"/>
    </row>
    <row r="100" spans="1:7" ht="116.25">
      <c r="A100" s="20">
        <v>187</v>
      </c>
      <c r="B100" s="3">
        <v>43923</v>
      </c>
      <c r="C100" s="21" t="s">
        <v>150</v>
      </c>
      <c r="D100" s="56">
        <v>8151.02</v>
      </c>
      <c r="E100" s="7" t="s">
        <v>151</v>
      </c>
      <c r="F100" s="9"/>
      <c r="G100" s="9"/>
    </row>
    <row r="101" spans="1:7" ht="93">
      <c r="A101" s="20">
        <v>188</v>
      </c>
      <c r="B101" s="3">
        <v>43924</v>
      </c>
      <c r="C101" s="21" t="s">
        <v>152</v>
      </c>
      <c r="D101" s="56">
        <v>200</v>
      </c>
      <c r="E101" s="7" t="s">
        <v>26</v>
      </c>
      <c r="F101" s="9"/>
      <c r="G101" s="9"/>
    </row>
    <row r="102" spans="1:7" ht="69.75">
      <c r="A102" s="20">
        <v>189</v>
      </c>
      <c r="B102" s="3">
        <v>43924</v>
      </c>
      <c r="C102" s="21" t="s">
        <v>153</v>
      </c>
      <c r="D102" s="56">
        <v>216978.34</v>
      </c>
      <c r="E102" s="7" t="s">
        <v>39</v>
      </c>
      <c r="F102" s="9"/>
      <c r="G102" s="9"/>
    </row>
    <row r="103" spans="1:7" ht="93">
      <c r="A103" s="20">
        <v>190</v>
      </c>
      <c r="B103" s="3">
        <v>43924</v>
      </c>
      <c r="C103" s="21" t="s">
        <v>154</v>
      </c>
      <c r="D103" s="56">
        <v>7315</v>
      </c>
      <c r="E103" s="7" t="s">
        <v>66</v>
      </c>
      <c r="F103" s="9"/>
      <c r="G103" s="9"/>
    </row>
    <row r="104" spans="1:7" ht="93">
      <c r="A104" s="20">
        <v>193</v>
      </c>
      <c r="B104" s="3">
        <v>43927</v>
      </c>
      <c r="C104" s="21" t="s">
        <v>157</v>
      </c>
      <c r="D104" s="56">
        <v>7100</v>
      </c>
      <c r="E104" s="7" t="s">
        <v>161</v>
      </c>
      <c r="F104" s="9"/>
      <c r="G104" s="9"/>
    </row>
    <row r="105" spans="1:7" ht="46.5">
      <c r="A105" s="20">
        <v>195</v>
      </c>
      <c r="B105" s="3">
        <v>43927</v>
      </c>
      <c r="C105" s="21" t="s">
        <v>158</v>
      </c>
      <c r="D105" s="56">
        <v>139800</v>
      </c>
      <c r="E105" s="7" t="s">
        <v>155</v>
      </c>
      <c r="F105" s="9"/>
      <c r="G105" s="9"/>
    </row>
    <row r="106" spans="1:7" ht="68.25" customHeight="1">
      <c r="A106" s="20">
        <v>196</v>
      </c>
      <c r="B106" s="3">
        <v>43927</v>
      </c>
      <c r="C106" s="21" t="s">
        <v>159</v>
      </c>
      <c r="D106" s="56">
        <v>32900.5</v>
      </c>
      <c r="E106" s="7" t="s">
        <v>156</v>
      </c>
      <c r="F106" s="9"/>
      <c r="G106" s="9"/>
    </row>
    <row r="107" spans="1:7" ht="69.75">
      <c r="A107" s="20">
        <v>197</v>
      </c>
      <c r="B107" s="3">
        <v>43927</v>
      </c>
      <c r="C107" s="21" t="s">
        <v>160</v>
      </c>
      <c r="D107" s="56">
        <v>45781.682999999997</v>
      </c>
      <c r="E107" s="7" t="s">
        <v>112</v>
      </c>
      <c r="F107" s="9"/>
      <c r="G107" s="9"/>
    </row>
    <row r="108" spans="1:7" ht="116.25">
      <c r="A108" s="20">
        <v>198</v>
      </c>
      <c r="B108" s="3">
        <v>43927</v>
      </c>
      <c r="C108" s="21" t="s">
        <v>163</v>
      </c>
      <c r="D108" s="56">
        <v>206150</v>
      </c>
      <c r="E108" s="7" t="s">
        <v>24</v>
      </c>
      <c r="F108" s="9"/>
      <c r="G108" s="9"/>
    </row>
    <row r="109" spans="1:7" ht="93">
      <c r="A109" s="20">
        <v>199</v>
      </c>
      <c r="B109" s="3">
        <v>43928</v>
      </c>
      <c r="C109" s="21" t="s">
        <v>162</v>
      </c>
      <c r="D109" s="56">
        <v>27418.799999999999</v>
      </c>
      <c r="E109" s="7" t="s">
        <v>164</v>
      </c>
      <c r="F109" s="9"/>
      <c r="G109" s="9"/>
    </row>
    <row r="110" spans="1:7" ht="84" customHeight="1">
      <c r="A110" s="20">
        <v>201</v>
      </c>
      <c r="B110" s="3">
        <v>43928</v>
      </c>
      <c r="C110" s="21" t="s">
        <v>165</v>
      </c>
      <c r="D110" s="56">
        <v>13532.4</v>
      </c>
      <c r="E110" s="7" t="s">
        <v>166</v>
      </c>
      <c r="F110" s="9"/>
      <c r="G110" s="9"/>
    </row>
    <row r="111" spans="1:7" ht="46.5">
      <c r="A111" s="20">
        <v>204</v>
      </c>
      <c r="B111" s="3">
        <v>43928</v>
      </c>
      <c r="C111" s="21" t="s">
        <v>167</v>
      </c>
      <c r="D111" s="56">
        <v>1118</v>
      </c>
      <c r="E111" s="7" t="s">
        <v>168</v>
      </c>
      <c r="F111" s="9"/>
      <c r="G111" s="9"/>
    </row>
    <row r="112" spans="1:7" ht="69.75">
      <c r="A112" s="20">
        <v>206</v>
      </c>
      <c r="B112" s="3">
        <v>43929</v>
      </c>
      <c r="C112" s="21" t="s">
        <v>170</v>
      </c>
      <c r="D112" s="56">
        <v>26280</v>
      </c>
      <c r="E112" s="7" t="s">
        <v>78</v>
      </c>
      <c r="F112" s="9"/>
      <c r="G112" s="9"/>
    </row>
    <row r="113" spans="1:7" ht="46.5">
      <c r="A113" s="20">
        <v>207</v>
      </c>
      <c r="B113" s="3">
        <v>43929</v>
      </c>
      <c r="C113" s="21" t="s">
        <v>169</v>
      </c>
      <c r="D113" s="56">
        <v>2700</v>
      </c>
      <c r="E113" s="7" t="s">
        <v>24</v>
      </c>
      <c r="F113" s="9"/>
      <c r="G113" s="9"/>
    </row>
    <row r="114" spans="1:7" ht="139.5">
      <c r="A114" s="20">
        <v>211</v>
      </c>
      <c r="B114" s="3">
        <v>43930</v>
      </c>
      <c r="C114" s="21" t="s">
        <v>171</v>
      </c>
      <c r="D114" s="56">
        <v>5740</v>
      </c>
      <c r="E114" s="7" t="s">
        <v>205</v>
      </c>
      <c r="F114" s="9"/>
      <c r="G114" s="9"/>
    </row>
    <row r="115" spans="1:7" ht="93">
      <c r="A115" s="20">
        <v>212</v>
      </c>
      <c r="B115" s="3">
        <v>43931</v>
      </c>
      <c r="C115" s="21" t="s">
        <v>182</v>
      </c>
      <c r="D115" s="56">
        <v>935000</v>
      </c>
      <c r="E115" s="7" t="s">
        <v>139</v>
      </c>
      <c r="F115" s="9"/>
      <c r="G115" s="9"/>
    </row>
    <row r="116" spans="1:7" ht="46.5">
      <c r="A116" s="20">
        <v>214</v>
      </c>
      <c r="B116" s="3">
        <v>43935</v>
      </c>
      <c r="C116" s="21" t="s">
        <v>178</v>
      </c>
      <c r="D116" s="56">
        <v>243756</v>
      </c>
      <c r="E116" s="7" t="s">
        <v>172</v>
      </c>
      <c r="F116" s="9"/>
      <c r="G116" s="9"/>
    </row>
    <row r="117" spans="1:7" ht="69.75">
      <c r="A117" s="20">
        <v>215</v>
      </c>
      <c r="B117" s="3">
        <v>43936</v>
      </c>
      <c r="C117" s="21" t="s">
        <v>179</v>
      </c>
      <c r="D117" s="56">
        <v>2700</v>
      </c>
      <c r="E117" s="7" t="s">
        <v>173</v>
      </c>
      <c r="F117" s="9"/>
      <c r="G117" s="9"/>
    </row>
    <row r="118" spans="1:7" ht="46.5">
      <c r="A118" s="20">
        <v>219</v>
      </c>
      <c r="B118" s="3">
        <v>43936</v>
      </c>
      <c r="C118" s="21" t="s">
        <v>180</v>
      </c>
      <c r="D118" s="56">
        <v>10000</v>
      </c>
      <c r="E118" s="7" t="s">
        <v>36</v>
      </c>
      <c r="F118" s="9"/>
      <c r="G118" s="9"/>
    </row>
    <row r="119" spans="1:7" ht="69.75">
      <c r="A119" s="20">
        <v>222</v>
      </c>
      <c r="B119" s="3">
        <v>43936</v>
      </c>
      <c r="C119" s="21" t="s">
        <v>181</v>
      </c>
      <c r="D119" s="56">
        <v>23800</v>
      </c>
      <c r="E119" s="7" t="s">
        <v>35</v>
      </c>
      <c r="F119" s="9"/>
      <c r="G119" s="9"/>
    </row>
    <row r="120" spans="1:7" ht="69.75">
      <c r="A120" s="20">
        <v>224</v>
      </c>
      <c r="B120" s="3">
        <v>43937</v>
      </c>
      <c r="C120" s="21" t="s">
        <v>183</v>
      </c>
      <c r="D120" s="56">
        <v>1523.2</v>
      </c>
      <c r="E120" s="7" t="s">
        <v>184</v>
      </c>
      <c r="F120" s="9"/>
      <c r="G120" s="9"/>
    </row>
    <row r="121" spans="1:7" ht="69.75">
      <c r="A121" s="20">
        <v>225</v>
      </c>
      <c r="B121" s="3">
        <v>43937</v>
      </c>
      <c r="C121" s="21" t="s">
        <v>185</v>
      </c>
      <c r="D121" s="56">
        <v>13600</v>
      </c>
      <c r="E121" s="7" t="s">
        <v>35</v>
      </c>
      <c r="F121" s="9"/>
      <c r="G121" s="9"/>
    </row>
    <row r="122" spans="1:7" ht="46.5">
      <c r="A122" s="20">
        <v>226</v>
      </c>
      <c r="B122" s="3">
        <v>43938</v>
      </c>
      <c r="C122" s="21" t="s">
        <v>200</v>
      </c>
      <c r="D122" s="56">
        <f>14152/1.22</f>
        <v>11600</v>
      </c>
      <c r="E122" s="7" t="s">
        <v>186</v>
      </c>
      <c r="F122" s="9"/>
      <c r="G122" s="9"/>
    </row>
    <row r="123" spans="1:7" ht="93">
      <c r="A123" s="20">
        <v>227</v>
      </c>
      <c r="B123" s="3">
        <v>43938</v>
      </c>
      <c r="C123" s="21" t="s">
        <v>199</v>
      </c>
      <c r="D123" s="56">
        <v>3080</v>
      </c>
      <c r="E123" s="7" t="s">
        <v>78</v>
      </c>
      <c r="F123" s="9"/>
      <c r="G123" s="9"/>
    </row>
    <row r="124" spans="1:7" ht="69.75">
      <c r="A124" s="20">
        <v>238</v>
      </c>
      <c r="B124" s="3">
        <v>43943</v>
      </c>
      <c r="C124" s="21" t="s">
        <v>198</v>
      </c>
      <c r="D124" s="56">
        <v>57499.839999999997</v>
      </c>
      <c r="E124" s="7" t="s">
        <v>187</v>
      </c>
      <c r="F124" s="9"/>
      <c r="G124" s="9"/>
    </row>
    <row r="125" spans="1:7" ht="46.5">
      <c r="A125" s="20">
        <v>241</v>
      </c>
      <c r="B125" s="3">
        <v>43945</v>
      </c>
      <c r="C125" s="21" t="s">
        <v>188</v>
      </c>
      <c r="D125" s="56">
        <v>36750</v>
      </c>
      <c r="E125" s="7" t="s">
        <v>123</v>
      </c>
      <c r="F125" s="9"/>
      <c r="G125" s="9"/>
    </row>
    <row r="126" spans="1:7" ht="93">
      <c r="A126" s="20">
        <v>245</v>
      </c>
      <c r="B126" s="3">
        <v>43950</v>
      </c>
      <c r="C126" s="21" t="s">
        <v>197</v>
      </c>
      <c r="D126" s="56">
        <f>101400+5922</f>
        <v>107322</v>
      </c>
      <c r="E126" s="7" t="s">
        <v>189</v>
      </c>
      <c r="F126" s="9"/>
      <c r="G126" s="9"/>
    </row>
    <row r="127" spans="1:7" ht="69.75">
      <c r="A127" s="20">
        <v>246</v>
      </c>
      <c r="B127" s="3">
        <v>43951</v>
      </c>
      <c r="C127" s="21" t="s">
        <v>190</v>
      </c>
      <c r="D127" s="56">
        <v>10280</v>
      </c>
      <c r="E127" s="7" t="s">
        <v>191</v>
      </c>
      <c r="F127" s="9"/>
      <c r="G127" s="9"/>
    </row>
    <row r="128" spans="1:7" ht="116.25">
      <c r="A128" s="20">
        <v>248</v>
      </c>
      <c r="B128" s="3">
        <v>43951</v>
      </c>
      <c r="C128" s="21" t="s">
        <v>192</v>
      </c>
      <c r="D128" s="56">
        <v>22100</v>
      </c>
      <c r="E128" s="7" t="s">
        <v>69</v>
      </c>
      <c r="F128" s="9"/>
      <c r="G128" s="9"/>
    </row>
    <row r="129" spans="1:7" ht="69.75">
      <c r="A129" s="20">
        <v>249</v>
      </c>
      <c r="B129" s="3">
        <v>43955</v>
      </c>
      <c r="C129" s="21" t="s">
        <v>196</v>
      </c>
      <c r="D129" s="56">
        <v>45000</v>
      </c>
      <c r="E129" s="7" t="s">
        <v>194</v>
      </c>
      <c r="F129" s="9"/>
      <c r="G129" s="9"/>
    </row>
    <row r="130" spans="1:7" ht="26.25" customHeight="1">
      <c r="A130" s="32">
        <v>253</v>
      </c>
      <c r="B130" s="46">
        <v>43956</v>
      </c>
      <c r="C130" s="47" t="s">
        <v>204</v>
      </c>
      <c r="D130" s="56">
        <v>27000</v>
      </c>
      <c r="E130" s="59" t="s">
        <v>195</v>
      </c>
      <c r="F130" s="9"/>
      <c r="G130" s="9"/>
    </row>
    <row r="131" spans="1:7" ht="26.25" customHeight="1">
      <c r="A131" s="33"/>
      <c r="B131" s="46"/>
      <c r="C131" s="48"/>
      <c r="D131" s="56">
        <v>210000</v>
      </c>
      <c r="E131" s="59"/>
      <c r="F131" s="9"/>
      <c r="G131" s="9"/>
    </row>
    <row r="132" spans="1:7">
      <c r="A132" s="20">
        <v>254</v>
      </c>
      <c r="B132" s="3">
        <v>43957</v>
      </c>
      <c r="C132" s="21" t="s">
        <v>202</v>
      </c>
      <c r="D132" s="56">
        <v>39000</v>
      </c>
      <c r="E132" s="7" t="s">
        <v>201</v>
      </c>
      <c r="F132" s="9"/>
      <c r="G132" s="9"/>
    </row>
    <row r="133" spans="1:7" ht="93">
      <c r="A133" s="20">
        <v>257</v>
      </c>
      <c r="B133" s="3">
        <v>43957</v>
      </c>
      <c r="C133" s="21" t="s">
        <v>203</v>
      </c>
      <c r="D133" s="56">
        <v>7000</v>
      </c>
      <c r="E133" s="7" t="s">
        <v>8</v>
      </c>
      <c r="F133" s="9"/>
      <c r="G133" s="9"/>
    </row>
    <row r="134" spans="1:7" ht="69.75">
      <c r="A134" s="20">
        <v>273</v>
      </c>
      <c r="B134" s="3">
        <v>43965</v>
      </c>
      <c r="C134" s="21" t="s">
        <v>210</v>
      </c>
      <c r="D134" s="56">
        <f>3135/1.22</f>
        <v>2569.6721311475412</v>
      </c>
      <c r="E134" s="7" t="s">
        <v>209</v>
      </c>
      <c r="F134" s="9"/>
      <c r="G134" s="9"/>
    </row>
    <row r="135" spans="1:7" s="5" customFormat="1" ht="69.75">
      <c r="A135" s="20">
        <v>279</v>
      </c>
      <c r="B135" s="3">
        <v>43969</v>
      </c>
      <c r="C135" s="21" t="s">
        <v>212</v>
      </c>
      <c r="D135" s="51">
        <v>117000.03</v>
      </c>
      <c r="E135" s="5" t="s">
        <v>211</v>
      </c>
      <c r="F135" s="10"/>
      <c r="G135" s="10"/>
    </row>
    <row r="136" spans="1:7" s="5" customFormat="1" ht="46.5">
      <c r="A136" s="20">
        <v>284</v>
      </c>
      <c r="B136" s="3">
        <v>43970</v>
      </c>
      <c r="C136" s="21" t="s">
        <v>214</v>
      </c>
      <c r="D136" s="51">
        <v>2132</v>
      </c>
      <c r="E136" s="5" t="s">
        <v>80</v>
      </c>
      <c r="F136" s="10"/>
      <c r="G136" s="10"/>
    </row>
    <row r="137" spans="1:7" ht="46.5">
      <c r="A137" s="20">
        <v>287</v>
      </c>
      <c r="B137" s="3">
        <v>43971</v>
      </c>
      <c r="C137" s="21" t="s">
        <v>213</v>
      </c>
      <c r="D137" s="51">
        <v>0</v>
      </c>
      <c r="E137" s="5" t="s">
        <v>8</v>
      </c>
      <c r="F137" s="9"/>
      <c r="G137" s="9"/>
    </row>
    <row r="138" spans="1:7" ht="93">
      <c r="A138" s="20">
        <v>288</v>
      </c>
      <c r="B138" s="3">
        <v>43973</v>
      </c>
      <c r="C138" s="21" t="s">
        <v>215</v>
      </c>
      <c r="D138" s="51">
        <v>198988.6</v>
      </c>
      <c r="E138" s="5" t="s">
        <v>241</v>
      </c>
      <c r="F138" s="9"/>
      <c r="G138" s="9"/>
    </row>
    <row r="139" spans="1:7" ht="93">
      <c r="A139" s="20">
        <v>289</v>
      </c>
      <c r="B139" s="3">
        <v>43973</v>
      </c>
      <c r="C139" s="21" t="s">
        <v>216</v>
      </c>
      <c r="D139" s="51">
        <v>2750</v>
      </c>
      <c r="E139" s="5" t="s">
        <v>78</v>
      </c>
      <c r="F139" s="9"/>
      <c r="G139" s="9"/>
    </row>
    <row r="140" spans="1:7" ht="93">
      <c r="A140" s="20">
        <v>290</v>
      </c>
      <c r="B140" s="3">
        <v>43973</v>
      </c>
      <c r="C140" s="21" t="s">
        <v>217</v>
      </c>
      <c r="D140" s="51">
        <v>4100</v>
      </c>
      <c r="E140" s="5" t="s">
        <v>78</v>
      </c>
      <c r="F140" s="9"/>
      <c r="G140" s="9"/>
    </row>
    <row r="141" spans="1:7" ht="93">
      <c r="A141" s="20">
        <v>291</v>
      </c>
      <c r="B141" s="3">
        <v>43973</v>
      </c>
      <c r="C141" s="21" t="s">
        <v>221</v>
      </c>
      <c r="D141" s="51">
        <v>1190</v>
      </c>
      <c r="E141" s="5" t="s">
        <v>78</v>
      </c>
      <c r="F141" s="9"/>
      <c r="G141" s="9"/>
    </row>
    <row r="142" spans="1:7" ht="116.25">
      <c r="A142" s="20">
        <v>292</v>
      </c>
      <c r="B142" s="3">
        <v>43973</v>
      </c>
      <c r="C142" s="21" t="s">
        <v>234</v>
      </c>
      <c r="D142" s="51">
        <v>1420</v>
      </c>
      <c r="E142" s="5" t="s">
        <v>235</v>
      </c>
      <c r="F142" s="9"/>
      <c r="G142" s="9"/>
    </row>
    <row r="143" spans="1:7" ht="69.75">
      <c r="A143" s="20">
        <v>296</v>
      </c>
      <c r="B143" s="3">
        <v>43978</v>
      </c>
      <c r="C143" s="21" t="s">
        <v>219</v>
      </c>
      <c r="D143" s="51">
        <v>3500</v>
      </c>
      <c r="E143" s="5" t="s">
        <v>8</v>
      </c>
      <c r="F143" s="9"/>
      <c r="G143" s="9"/>
    </row>
    <row r="144" spans="1:7" ht="69.75">
      <c r="A144" s="20">
        <v>298</v>
      </c>
      <c r="B144" s="3">
        <v>43978</v>
      </c>
      <c r="C144" s="21" t="s">
        <v>218</v>
      </c>
      <c r="D144" s="51">
        <v>4500</v>
      </c>
      <c r="E144" s="5" t="s">
        <v>240</v>
      </c>
      <c r="F144" s="10"/>
      <c r="G144" s="9"/>
    </row>
    <row r="145" spans="1:7" ht="93">
      <c r="A145" s="20">
        <v>299</v>
      </c>
      <c r="B145" s="3">
        <v>43978</v>
      </c>
      <c r="C145" s="21" t="s">
        <v>223</v>
      </c>
      <c r="D145" s="51">
        <v>72768.58</v>
      </c>
      <c r="E145" s="5" t="s">
        <v>148</v>
      </c>
      <c r="F145" s="10"/>
      <c r="G145" s="9"/>
    </row>
    <row r="146" spans="1:7" ht="93">
      <c r="A146" s="20">
        <v>301</v>
      </c>
      <c r="B146" s="3">
        <v>43978</v>
      </c>
      <c r="C146" s="21" t="s">
        <v>220</v>
      </c>
      <c r="D146" s="51">
        <v>4300</v>
      </c>
      <c r="E146" s="5" t="s">
        <v>78</v>
      </c>
      <c r="F146" s="11"/>
      <c r="G146" s="9"/>
    </row>
    <row r="147" spans="1:7" ht="46.5">
      <c r="A147" s="20">
        <v>303</v>
      </c>
      <c r="B147" s="3">
        <v>43980</v>
      </c>
      <c r="C147" s="21" t="s">
        <v>222</v>
      </c>
      <c r="D147" s="51">
        <v>14278.25</v>
      </c>
      <c r="E147" s="5" t="s">
        <v>24</v>
      </c>
      <c r="F147" s="10"/>
      <c r="G147" s="9"/>
    </row>
    <row r="148" spans="1:7" ht="69.75">
      <c r="A148" s="20">
        <v>304</v>
      </c>
      <c r="B148" s="3">
        <v>43980</v>
      </c>
      <c r="C148" s="21" t="s">
        <v>225</v>
      </c>
      <c r="D148" s="51">
        <v>57750</v>
      </c>
      <c r="E148" s="5" t="s">
        <v>226</v>
      </c>
      <c r="F148" s="10"/>
      <c r="G148" s="9"/>
    </row>
    <row r="149" spans="1:7" ht="93">
      <c r="A149" s="20">
        <v>305</v>
      </c>
      <c r="B149" s="3">
        <v>43985</v>
      </c>
      <c r="C149" s="21" t="s">
        <v>224</v>
      </c>
      <c r="D149" s="51">
        <v>39900</v>
      </c>
      <c r="E149" s="5" t="s">
        <v>227</v>
      </c>
      <c r="F149" s="11"/>
      <c r="G149" s="9"/>
    </row>
    <row r="150" spans="1:7" ht="93">
      <c r="A150" s="20">
        <v>309</v>
      </c>
      <c r="B150" s="3">
        <v>43986</v>
      </c>
      <c r="C150" s="21" t="s">
        <v>230</v>
      </c>
      <c r="D150" s="51">
        <v>96000</v>
      </c>
      <c r="E150" s="5" t="s">
        <v>229</v>
      </c>
      <c r="F150" s="11"/>
      <c r="G150" s="9"/>
    </row>
    <row r="151" spans="1:7" ht="69.75">
      <c r="A151" s="20">
        <v>310</v>
      </c>
      <c r="B151" s="3">
        <v>43987</v>
      </c>
      <c r="C151" s="21" t="s">
        <v>231</v>
      </c>
      <c r="D151" s="51">
        <v>32500</v>
      </c>
      <c r="E151" s="5" t="s">
        <v>232</v>
      </c>
      <c r="F151" s="10"/>
      <c r="G151" s="9"/>
    </row>
    <row r="152" spans="1:7" ht="46.5">
      <c r="A152" s="20">
        <v>311</v>
      </c>
      <c r="B152" s="3">
        <v>43987</v>
      </c>
      <c r="C152" s="21" t="s">
        <v>233</v>
      </c>
      <c r="D152" s="51">
        <v>12767.3</v>
      </c>
      <c r="E152" s="5" t="s">
        <v>23</v>
      </c>
      <c r="F152" s="10"/>
      <c r="G152" s="9"/>
    </row>
    <row r="153" spans="1:7" ht="46.5">
      <c r="A153" s="20">
        <v>325</v>
      </c>
      <c r="B153" s="3">
        <v>43997</v>
      </c>
      <c r="C153" s="21" t="s">
        <v>236</v>
      </c>
      <c r="D153" s="51">
        <v>2200</v>
      </c>
      <c r="E153" s="5" t="s">
        <v>237</v>
      </c>
      <c r="F153" s="10"/>
      <c r="G153" s="9"/>
    </row>
    <row r="154" spans="1:7" ht="69.75">
      <c r="A154" s="20">
        <v>334</v>
      </c>
      <c r="B154" s="3">
        <v>43999</v>
      </c>
      <c r="C154" s="21" t="s">
        <v>238</v>
      </c>
      <c r="D154" s="51">
        <v>1651</v>
      </c>
      <c r="E154" s="5" t="s">
        <v>239</v>
      </c>
      <c r="F154" s="10"/>
      <c r="G154" s="9"/>
    </row>
    <row r="155" spans="1:7" ht="46.5">
      <c r="A155" s="20">
        <v>370</v>
      </c>
      <c r="B155" s="3">
        <v>44019</v>
      </c>
      <c r="C155" s="21" t="s">
        <v>256</v>
      </c>
      <c r="D155" s="51">
        <v>30000</v>
      </c>
      <c r="E155" s="5" t="s">
        <v>242</v>
      </c>
      <c r="F155" s="10"/>
    </row>
    <row r="156" spans="1:7" ht="46.5">
      <c r="A156" s="20">
        <v>371</v>
      </c>
      <c r="B156" s="3">
        <v>44019</v>
      </c>
      <c r="C156" s="21" t="s">
        <v>255</v>
      </c>
      <c r="D156" s="51">
        <v>35000</v>
      </c>
      <c r="E156" s="5" t="s">
        <v>242</v>
      </c>
      <c r="F156" s="10"/>
    </row>
    <row r="157" spans="1:7" ht="69.75">
      <c r="A157" s="20">
        <v>385</v>
      </c>
      <c r="B157" s="3">
        <v>44028</v>
      </c>
      <c r="C157" s="21" t="s">
        <v>254</v>
      </c>
      <c r="D157" s="51">
        <v>3050</v>
      </c>
      <c r="E157" s="5" t="s">
        <v>243</v>
      </c>
    </row>
    <row r="158" spans="1:7" ht="46.5">
      <c r="A158" s="20">
        <v>396</v>
      </c>
      <c r="B158" s="3">
        <v>44041</v>
      </c>
      <c r="C158" s="21" t="s">
        <v>244</v>
      </c>
      <c r="D158" s="51">
        <v>19700</v>
      </c>
      <c r="E158" s="5" t="s">
        <v>245</v>
      </c>
    </row>
    <row r="159" spans="1:7" ht="46.5">
      <c r="A159" s="20">
        <v>421</v>
      </c>
      <c r="B159" s="3">
        <v>44077</v>
      </c>
      <c r="C159" s="21" t="s">
        <v>258</v>
      </c>
      <c r="D159" s="51">
        <v>19000</v>
      </c>
      <c r="E159" s="5" t="s">
        <v>247</v>
      </c>
    </row>
    <row r="160" spans="1:7" ht="46.5">
      <c r="A160" s="20">
        <v>424</v>
      </c>
      <c r="B160" s="3">
        <v>44077</v>
      </c>
      <c r="C160" s="21" t="s">
        <v>248</v>
      </c>
      <c r="D160" s="51">
        <v>6650</v>
      </c>
      <c r="E160" s="5" t="s">
        <v>8</v>
      </c>
    </row>
    <row r="161" spans="1:5" ht="46.5">
      <c r="A161" s="20">
        <v>425</v>
      </c>
      <c r="B161" s="3">
        <v>44078</v>
      </c>
      <c r="C161" s="21" t="s">
        <v>249</v>
      </c>
      <c r="D161" s="51">
        <v>39990</v>
      </c>
      <c r="E161" s="5" t="s">
        <v>3</v>
      </c>
    </row>
    <row r="162" spans="1:5" ht="46.5">
      <c r="A162" s="20">
        <v>426</v>
      </c>
      <c r="B162" s="3">
        <v>44081</v>
      </c>
      <c r="C162" s="21" t="s">
        <v>252</v>
      </c>
      <c r="D162" s="51">
        <v>720</v>
      </c>
      <c r="E162" s="5" t="s">
        <v>250</v>
      </c>
    </row>
    <row r="163" spans="1:5" ht="69.75">
      <c r="A163" s="20">
        <v>440</v>
      </c>
      <c r="B163" s="3">
        <v>44097</v>
      </c>
      <c r="C163" s="21" t="s">
        <v>253</v>
      </c>
      <c r="D163" s="51">
        <v>4600</v>
      </c>
      <c r="E163" s="5" t="s">
        <v>251</v>
      </c>
    </row>
    <row r="164" spans="1:5" ht="69.75">
      <c r="A164" s="20">
        <v>456</v>
      </c>
      <c r="B164" s="3">
        <v>44104</v>
      </c>
      <c r="C164" s="23" t="s">
        <v>259</v>
      </c>
      <c r="D164" s="51">
        <v>3000</v>
      </c>
      <c r="E164" s="5" t="s">
        <v>257</v>
      </c>
    </row>
    <row r="165" spans="1:5" ht="69.75">
      <c r="A165" s="20">
        <v>494</v>
      </c>
      <c r="B165" s="3">
        <v>44131</v>
      </c>
      <c r="C165" s="21" t="s">
        <v>264</v>
      </c>
      <c r="D165" s="51">
        <v>7990.4</v>
      </c>
      <c r="E165" s="5" t="s">
        <v>23</v>
      </c>
    </row>
    <row r="166" spans="1:5" ht="93" customHeight="1">
      <c r="A166" s="20">
        <v>495</v>
      </c>
      <c r="B166" s="3">
        <v>44133</v>
      </c>
      <c r="C166" s="21" t="s">
        <v>265</v>
      </c>
      <c r="D166" s="51">
        <f>4455.44/1.22</f>
        <v>3651.9999999999995</v>
      </c>
      <c r="E166" s="5" t="s">
        <v>266</v>
      </c>
    </row>
    <row r="167" spans="1:5" ht="55.5" customHeight="1">
      <c r="A167" s="20">
        <v>498</v>
      </c>
      <c r="B167" s="3">
        <v>44134</v>
      </c>
      <c r="C167" s="21" t="s">
        <v>269</v>
      </c>
      <c r="D167" s="51">
        <v>39900</v>
      </c>
      <c r="E167" s="5" t="s">
        <v>27</v>
      </c>
    </row>
    <row r="168" spans="1:5" ht="69.75">
      <c r="A168" s="20">
        <v>501</v>
      </c>
      <c r="B168" s="3">
        <v>44134</v>
      </c>
      <c r="C168" s="21" t="s">
        <v>268</v>
      </c>
      <c r="D168" s="51">
        <v>8000</v>
      </c>
      <c r="E168" s="5" t="s">
        <v>267</v>
      </c>
    </row>
    <row r="169" spans="1:5" ht="93">
      <c r="A169" s="20">
        <v>506</v>
      </c>
      <c r="B169" s="3">
        <v>44144</v>
      </c>
      <c r="C169" s="21" t="s">
        <v>270</v>
      </c>
      <c r="D169" s="51">
        <v>23600</v>
      </c>
      <c r="E169" s="5" t="s">
        <v>263</v>
      </c>
    </row>
    <row r="170" spans="1:5" ht="75" customHeight="1">
      <c r="A170" s="20">
        <v>511</v>
      </c>
      <c r="B170" s="3">
        <v>44147</v>
      </c>
      <c r="C170" s="21" t="s">
        <v>300</v>
      </c>
      <c r="D170" s="51">
        <v>13979</v>
      </c>
      <c r="E170" s="5" t="s">
        <v>271</v>
      </c>
    </row>
    <row r="171" spans="1:5" ht="76.5" customHeight="1">
      <c r="A171" s="20">
        <v>512</v>
      </c>
      <c r="B171" s="3">
        <v>44147</v>
      </c>
      <c r="C171" s="21" t="s">
        <v>301</v>
      </c>
      <c r="D171" s="51">
        <v>29737.5</v>
      </c>
      <c r="E171" s="5" t="s">
        <v>271</v>
      </c>
    </row>
    <row r="172" spans="1:5" ht="93">
      <c r="A172" s="20">
        <v>516</v>
      </c>
      <c r="B172" s="3">
        <v>44148</v>
      </c>
      <c r="C172" s="21" t="s">
        <v>272</v>
      </c>
      <c r="D172" s="51">
        <v>13227.81</v>
      </c>
      <c r="E172" s="5" t="s">
        <v>273</v>
      </c>
    </row>
    <row r="173" spans="1:5" ht="93">
      <c r="A173" s="20">
        <v>520</v>
      </c>
      <c r="B173" s="3">
        <v>44151</v>
      </c>
      <c r="C173" s="21" t="s">
        <v>274</v>
      </c>
      <c r="D173" s="51">
        <v>9900</v>
      </c>
      <c r="E173" s="5" t="s">
        <v>277</v>
      </c>
    </row>
    <row r="174" spans="1:5" ht="69.75">
      <c r="A174" s="20">
        <v>521</v>
      </c>
      <c r="B174" s="3">
        <v>44151</v>
      </c>
      <c r="C174" s="21" t="s">
        <v>275</v>
      </c>
      <c r="D174" s="51">
        <v>4810</v>
      </c>
      <c r="E174" s="5" t="s">
        <v>276</v>
      </c>
    </row>
    <row r="175" spans="1:5" ht="79.5" customHeight="1">
      <c r="A175" s="20">
        <v>529</v>
      </c>
      <c r="B175" s="3">
        <v>44155</v>
      </c>
      <c r="C175" s="21" t="s">
        <v>278</v>
      </c>
      <c r="D175" s="51">
        <v>6019.97</v>
      </c>
      <c r="E175" s="5" t="s">
        <v>279</v>
      </c>
    </row>
    <row r="176" spans="1:5" ht="69.75">
      <c r="A176" s="20">
        <v>534</v>
      </c>
      <c r="B176" s="3">
        <v>44158</v>
      </c>
      <c r="C176" s="21" t="s">
        <v>280</v>
      </c>
      <c r="D176" s="51">
        <v>11747</v>
      </c>
      <c r="E176" s="5" t="s">
        <v>281</v>
      </c>
    </row>
    <row r="177" spans="1:5" ht="101.25" customHeight="1">
      <c r="A177" s="20">
        <v>535</v>
      </c>
      <c r="B177" s="3">
        <v>44158</v>
      </c>
      <c r="C177" s="21" t="s">
        <v>282</v>
      </c>
      <c r="D177" s="51">
        <v>4480</v>
      </c>
      <c r="E177" s="5" t="s">
        <v>271</v>
      </c>
    </row>
    <row r="178" spans="1:5" ht="69.75">
      <c r="A178" s="20">
        <v>536</v>
      </c>
      <c r="B178" s="3">
        <v>44158</v>
      </c>
      <c r="C178" s="21" t="s">
        <v>283</v>
      </c>
      <c r="D178" s="51">
        <v>3100</v>
      </c>
      <c r="E178" s="5" t="s">
        <v>284</v>
      </c>
    </row>
    <row r="179" spans="1:5" ht="88.5" customHeight="1">
      <c r="A179" s="20">
        <v>541</v>
      </c>
      <c r="B179" s="3">
        <v>44166</v>
      </c>
      <c r="C179" s="21" t="s">
        <v>285</v>
      </c>
      <c r="D179" s="51">
        <v>499</v>
      </c>
      <c r="E179" s="5" t="s">
        <v>263</v>
      </c>
    </row>
    <row r="180" spans="1:5" ht="57.75" customHeight="1">
      <c r="A180" s="20">
        <v>543</v>
      </c>
      <c r="B180" s="3">
        <v>44166</v>
      </c>
      <c r="C180" s="21" t="s">
        <v>286</v>
      </c>
      <c r="D180" s="51">
        <v>27800</v>
      </c>
      <c r="E180" s="5" t="s">
        <v>23</v>
      </c>
    </row>
    <row r="181" spans="1:5" ht="93.75" customHeight="1">
      <c r="A181" s="66">
        <v>549</v>
      </c>
      <c r="B181" s="67">
        <v>44168</v>
      </c>
      <c r="C181" s="68" t="s">
        <v>287</v>
      </c>
      <c r="D181" s="69"/>
      <c r="E181" s="70"/>
    </row>
    <row r="182" spans="1:5" ht="75.75" customHeight="1">
      <c r="A182" s="20">
        <v>551</v>
      </c>
      <c r="B182" s="3">
        <v>44169</v>
      </c>
      <c r="C182" s="21" t="s">
        <v>288</v>
      </c>
      <c r="D182" s="51">
        <v>12351.81</v>
      </c>
      <c r="E182" s="8" t="s">
        <v>289</v>
      </c>
    </row>
    <row r="183" spans="1:5" ht="46.5">
      <c r="A183" s="20">
        <v>552</v>
      </c>
      <c r="B183" s="3">
        <v>44174</v>
      </c>
      <c r="C183" s="21" t="s">
        <v>295</v>
      </c>
      <c r="D183" s="51">
        <v>4662.84</v>
      </c>
      <c r="E183" s="5" t="s">
        <v>290</v>
      </c>
    </row>
    <row r="184" spans="1:5" ht="46.5">
      <c r="A184" s="20">
        <v>554</v>
      </c>
      <c r="B184" s="3">
        <v>44174</v>
      </c>
      <c r="C184" s="21" t="s">
        <v>291</v>
      </c>
      <c r="D184" s="51">
        <v>9516</v>
      </c>
      <c r="E184" s="5" t="s">
        <v>292</v>
      </c>
    </row>
    <row r="185" spans="1:5" ht="63" customHeight="1">
      <c r="A185" s="20">
        <v>562</v>
      </c>
      <c r="B185" s="3">
        <v>44180</v>
      </c>
      <c r="C185" s="21" t="s">
        <v>294</v>
      </c>
      <c r="D185" s="51">
        <v>4940</v>
      </c>
      <c r="E185" s="5" t="s">
        <v>247</v>
      </c>
    </row>
    <row r="186" spans="1:5" ht="82.5" customHeight="1">
      <c r="A186" s="29">
        <v>564</v>
      </c>
      <c r="B186" s="61">
        <v>44181</v>
      </c>
      <c r="C186" s="27" t="s">
        <v>293</v>
      </c>
      <c r="D186" s="62">
        <v>11000</v>
      </c>
      <c r="E186" s="31" t="s">
        <v>246</v>
      </c>
    </row>
    <row r="187" spans="1:5" s="9" customFormat="1" ht="35.25" customHeight="1">
      <c r="A187" s="64"/>
      <c r="B187" s="30"/>
      <c r="C187" s="63"/>
      <c r="D187" s="5"/>
      <c r="E187" s="5"/>
    </row>
    <row r="188" spans="1:5" s="9" customFormat="1">
      <c r="A188" s="64"/>
      <c r="B188" s="30"/>
      <c r="C188" s="63"/>
      <c r="D188" s="5"/>
      <c r="E188" s="5"/>
    </row>
    <row r="189" spans="1:5" s="9" customFormat="1" ht="35.25" customHeight="1">
      <c r="A189" s="64"/>
      <c r="B189" s="30"/>
      <c r="C189" s="63"/>
      <c r="D189" s="5"/>
      <c r="E189" s="5"/>
    </row>
    <row r="190" spans="1:5" s="9" customFormat="1">
      <c r="A190" s="64"/>
      <c r="B190" s="30"/>
      <c r="C190" s="63"/>
      <c r="D190" s="5"/>
      <c r="E190" s="5"/>
    </row>
    <row r="191" spans="1:5" s="9" customFormat="1" ht="35.25" customHeight="1">
      <c r="A191" s="64"/>
      <c r="B191" s="30"/>
      <c r="C191" s="63"/>
      <c r="D191" s="5"/>
      <c r="E191" s="5"/>
    </row>
    <row r="192" spans="1:5" s="9" customFormat="1">
      <c r="A192" s="64"/>
      <c r="B192" s="30"/>
      <c r="C192" s="63"/>
      <c r="D192" s="5"/>
      <c r="E192" s="5"/>
    </row>
    <row r="193" spans="1:5" s="9" customFormat="1" ht="35.25" customHeight="1">
      <c r="A193" s="64"/>
      <c r="B193" s="30"/>
      <c r="C193" s="63"/>
      <c r="D193" s="5"/>
      <c r="E193" s="5"/>
    </row>
    <row r="194" spans="1:5" s="9" customFormat="1">
      <c r="A194" s="64"/>
      <c r="B194" s="30"/>
      <c r="C194" s="63"/>
      <c r="D194" s="5"/>
      <c r="E194" s="5"/>
    </row>
    <row r="195" spans="1:5" s="9" customFormat="1" ht="35.25" customHeight="1">
      <c r="A195" s="64"/>
      <c r="B195" s="30"/>
      <c r="C195" s="63"/>
      <c r="D195" s="5"/>
      <c r="E195" s="5"/>
    </row>
    <row r="196" spans="1:5" s="9" customFormat="1">
      <c r="A196" s="64"/>
      <c r="B196" s="30"/>
      <c r="C196" s="63"/>
      <c r="D196" s="5"/>
      <c r="E196" s="5"/>
    </row>
    <row r="197" spans="1:5" s="9" customFormat="1" ht="35.25" customHeight="1">
      <c r="A197" s="64"/>
      <c r="B197" s="30"/>
      <c r="C197" s="63"/>
      <c r="D197" s="5"/>
      <c r="E197" s="5"/>
    </row>
    <row r="198" spans="1:5" s="9" customFormat="1">
      <c r="A198" s="64"/>
      <c r="B198" s="30"/>
      <c r="C198" s="63"/>
      <c r="D198" s="5"/>
      <c r="E198" s="5"/>
    </row>
    <row r="199" spans="1:5" s="9" customFormat="1" ht="35.25" customHeight="1">
      <c r="A199" s="64"/>
      <c r="B199" s="30"/>
      <c r="C199" s="63"/>
      <c r="D199" s="5"/>
      <c r="E199" s="5"/>
    </row>
    <row r="200" spans="1:5" s="9" customFormat="1">
      <c r="A200" s="64"/>
      <c r="B200" s="30"/>
      <c r="C200" s="63"/>
      <c r="D200" s="5"/>
      <c r="E200" s="5"/>
    </row>
    <row r="201" spans="1:5" s="9" customFormat="1" ht="35.25" customHeight="1">
      <c r="A201" s="64"/>
      <c r="B201" s="30"/>
      <c r="C201" s="63"/>
      <c r="D201" s="5"/>
      <c r="E201" s="5"/>
    </row>
    <row r="202" spans="1:5" s="9" customFormat="1">
      <c r="A202" s="64"/>
      <c r="B202" s="30"/>
      <c r="C202" s="63"/>
      <c r="D202" s="5"/>
      <c r="E202" s="5"/>
    </row>
    <row r="203" spans="1:5" s="9" customFormat="1" ht="35.25" customHeight="1">
      <c r="A203" s="64"/>
      <c r="B203" s="30"/>
      <c r="C203" s="63"/>
      <c r="D203" s="5"/>
      <c r="E203" s="5"/>
    </row>
    <row r="204" spans="1:5" s="9" customFormat="1">
      <c r="A204" s="64"/>
      <c r="B204" s="30"/>
      <c r="C204" s="63"/>
      <c r="D204" s="5"/>
      <c r="E204" s="5"/>
    </row>
    <row r="205" spans="1:5" s="9" customFormat="1" ht="35.25" customHeight="1">
      <c r="A205" s="64"/>
      <c r="B205" s="30"/>
      <c r="C205" s="63"/>
      <c r="D205" s="5"/>
      <c r="E205" s="5"/>
    </row>
    <row r="206" spans="1:5" s="9" customFormat="1">
      <c r="A206" s="64"/>
      <c r="B206" s="30"/>
      <c r="C206" s="63"/>
      <c r="D206" s="5"/>
      <c r="E206" s="5"/>
    </row>
    <row r="207" spans="1:5" s="9" customFormat="1" ht="35.25" customHeight="1">
      <c r="A207" s="64"/>
      <c r="B207" s="30"/>
      <c r="C207" s="63"/>
      <c r="D207" s="5"/>
      <c r="E207" s="5"/>
    </row>
    <row r="208" spans="1:5" s="9" customFormat="1">
      <c r="A208" s="64"/>
      <c r="B208" s="30"/>
      <c r="C208" s="63"/>
      <c r="D208" s="5"/>
      <c r="E208" s="5"/>
    </row>
    <row r="209" spans="1:5" s="9" customFormat="1" ht="35.25" customHeight="1">
      <c r="A209" s="64"/>
      <c r="B209" s="30"/>
      <c r="C209" s="63"/>
      <c r="D209" s="5"/>
      <c r="E209" s="5"/>
    </row>
    <row r="210" spans="1:5" s="9" customFormat="1">
      <c r="A210" s="64"/>
      <c r="B210" s="30"/>
      <c r="C210" s="63"/>
      <c r="D210" s="5"/>
      <c r="E210" s="5"/>
    </row>
    <row r="211" spans="1:5" s="9" customFormat="1" ht="35.25" customHeight="1">
      <c r="A211" s="64"/>
      <c r="B211" s="30"/>
      <c r="C211" s="63"/>
      <c r="D211" s="5"/>
      <c r="E211" s="5"/>
    </row>
    <row r="212" spans="1:5" s="9" customFormat="1">
      <c r="A212" s="64"/>
      <c r="B212" s="30"/>
      <c r="C212" s="63"/>
      <c r="D212" s="5"/>
      <c r="E212" s="5"/>
    </row>
    <row r="213" spans="1:5" s="9" customFormat="1" ht="35.25" customHeight="1">
      <c r="A213" s="64"/>
      <c r="B213" s="30"/>
      <c r="C213" s="63"/>
      <c r="D213" s="5"/>
      <c r="E213" s="5"/>
    </row>
    <row r="214" spans="1:5" s="9" customFormat="1">
      <c r="A214" s="64"/>
      <c r="B214" s="30"/>
      <c r="C214" s="63"/>
      <c r="D214" s="5"/>
      <c r="E214" s="5"/>
    </row>
    <row r="215" spans="1:5" s="9" customFormat="1" ht="35.25" customHeight="1">
      <c r="A215" s="64"/>
      <c r="B215" s="30"/>
      <c r="C215" s="63"/>
      <c r="D215" s="5"/>
      <c r="E215" s="5"/>
    </row>
    <row r="216" spans="1:5" s="9" customFormat="1">
      <c r="A216" s="64"/>
      <c r="B216" s="30"/>
      <c r="C216" s="63"/>
      <c r="D216" s="5"/>
      <c r="E216" s="5"/>
    </row>
    <row r="217" spans="1:5" s="9" customFormat="1" ht="35.25" customHeight="1">
      <c r="A217" s="64"/>
      <c r="B217" s="30"/>
      <c r="C217" s="63"/>
      <c r="D217" s="5"/>
      <c r="E217" s="5"/>
    </row>
    <row r="218" spans="1:5">
      <c r="A218" s="64"/>
      <c r="B218" s="30"/>
      <c r="C218" s="63"/>
      <c r="D218" s="65"/>
    </row>
    <row r="219" spans="1:5">
      <c r="A219" s="64"/>
      <c r="B219" s="30"/>
      <c r="C219" s="63"/>
      <c r="D219" s="65"/>
    </row>
    <row r="220" spans="1:5">
      <c r="A220" s="64"/>
      <c r="B220" s="30"/>
      <c r="C220" s="63"/>
      <c r="D220" s="65"/>
    </row>
    <row r="221" spans="1:5">
      <c r="A221" s="64"/>
      <c r="B221" s="30"/>
      <c r="C221" s="63"/>
      <c r="D221" s="65"/>
    </row>
    <row r="222" spans="1:5">
      <c r="A222" s="64"/>
      <c r="B222" s="30"/>
      <c r="C222" s="63"/>
      <c r="D222" s="65"/>
    </row>
    <row r="223" spans="1:5">
      <c r="A223" s="64"/>
      <c r="B223" s="30"/>
      <c r="C223" s="63"/>
      <c r="D223" s="65"/>
    </row>
    <row r="224" spans="1:5">
      <c r="A224" s="64"/>
      <c r="B224" s="30"/>
      <c r="C224" s="63"/>
      <c r="D224" s="65"/>
    </row>
    <row r="225" spans="1:4">
      <c r="A225" s="64"/>
      <c r="B225" s="30"/>
      <c r="C225" s="63"/>
      <c r="D225" s="65"/>
    </row>
    <row r="226" spans="1:4">
      <c r="A226" s="64"/>
      <c r="B226" s="30"/>
      <c r="C226" s="63"/>
      <c r="D226" s="65"/>
    </row>
    <row r="227" spans="1:4">
      <c r="A227" s="64"/>
      <c r="B227" s="30"/>
      <c r="C227" s="63"/>
      <c r="D227" s="65"/>
    </row>
    <row r="228" spans="1:4">
      <c r="A228" s="64"/>
      <c r="B228" s="30"/>
      <c r="C228" s="63"/>
      <c r="D228" s="65"/>
    </row>
    <row r="229" spans="1:4">
      <c r="A229" s="64"/>
      <c r="B229" s="30"/>
      <c r="C229" s="63"/>
      <c r="D229" s="65"/>
    </row>
    <row r="230" spans="1:4">
      <c r="A230" s="64"/>
      <c r="B230" s="30"/>
      <c r="C230" s="63"/>
      <c r="D230" s="65"/>
    </row>
    <row r="231" spans="1:4">
      <c r="A231" s="64"/>
      <c r="B231" s="30"/>
      <c r="C231" s="63"/>
      <c r="D231" s="65"/>
    </row>
    <row r="232" spans="1:4">
      <c r="A232" s="64"/>
      <c r="B232" s="30"/>
      <c r="C232" s="63"/>
      <c r="D232" s="65"/>
    </row>
    <row r="233" spans="1:4">
      <c r="A233" s="64"/>
      <c r="B233" s="30"/>
      <c r="C233" s="63"/>
      <c r="D233" s="65"/>
    </row>
    <row r="234" spans="1:4">
      <c r="A234" s="64"/>
      <c r="B234" s="30"/>
      <c r="C234" s="63"/>
      <c r="D234" s="65"/>
    </row>
    <row r="235" spans="1:4">
      <c r="A235" s="64"/>
      <c r="B235" s="30"/>
      <c r="C235" s="63"/>
      <c r="D235" s="65"/>
    </row>
    <row r="236" spans="1:4">
      <c r="A236" s="64"/>
      <c r="B236" s="30"/>
      <c r="C236" s="63"/>
      <c r="D236" s="65"/>
    </row>
    <row r="237" spans="1:4">
      <c r="A237" s="64"/>
      <c r="B237" s="30"/>
      <c r="C237" s="63"/>
      <c r="D237" s="65"/>
    </row>
    <row r="238" spans="1:4">
      <c r="A238" s="64"/>
      <c r="B238" s="30"/>
      <c r="C238" s="63"/>
      <c r="D238" s="65"/>
    </row>
    <row r="239" spans="1:4">
      <c r="A239" s="64"/>
      <c r="B239" s="30"/>
      <c r="C239" s="63"/>
      <c r="D239" s="65"/>
    </row>
    <row r="240" spans="1:4">
      <c r="A240" s="64"/>
      <c r="B240" s="30"/>
      <c r="C240" s="63"/>
      <c r="D240" s="65"/>
    </row>
    <row r="241" spans="1:4">
      <c r="A241" s="64"/>
      <c r="B241" s="30"/>
      <c r="C241" s="63"/>
      <c r="D241" s="65"/>
    </row>
    <row r="242" spans="1:4">
      <c r="A242" s="64"/>
      <c r="B242" s="30"/>
      <c r="C242" s="63"/>
      <c r="D242" s="65"/>
    </row>
    <row r="243" spans="1:4">
      <c r="A243" s="64"/>
      <c r="B243" s="30"/>
      <c r="C243" s="63"/>
      <c r="D243" s="65"/>
    </row>
    <row r="244" spans="1:4">
      <c r="A244" s="64"/>
      <c r="B244" s="30"/>
      <c r="C244" s="63"/>
      <c r="D244" s="65"/>
    </row>
    <row r="245" spans="1:4">
      <c r="A245" s="64"/>
      <c r="B245" s="30"/>
      <c r="C245" s="63"/>
      <c r="D245" s="65"/>
    </row>
    <row r="246" spans="1:4">
      <c r="A246" s="64"/>
      <c r="B246" s="30"/>
      <c r="C246" s="63"/>
      <c r="D246" s="65"/>
    </row>
    <row r="247" spans="1:4">
      <c r="A247" s="64"/>
      <c r="B247" s="30"/>
      <c r="C247" s="63"/>
      <c r="D247" s="65"/>
    </row>
    <row r="248" spans="1:4">
      <c r="A248" s="64"/>
      <c r="B248" s="30"/>
      <c r="C248" s="63"/>
      <c r="D248" s="65"/>
    </row>
    <row r="249" spans="1:4">
      <c r="A249" s="64"/>
      <c r="B249" s="30"/>
      <c r="C249" s="63"/>
      <c r="D249" s="65"/>
    </row>
    <row r="250" spans="1:4">
      <c r="A250" s="64"/>
      <c r="B250" s="30"/>
      <c r="C250" s="63"/>
      <c r="D250" s="65"/>
    </row>
    <row r="251" spans="1:4">
      <c r="A251" s="64"/>
      <c r="B251" s="30"/>
      <c r="C251" s="63"/>
      <c r="D251" s="65"/>
    </row>
    <row r="252" spans="1:4">
      <c r="A252" s="64"/>
      <c r="B252" s="30"/>
      <c r="C252" s="63"/>
      <c r="D252" s="65"/>
    </row>
    <row r="253" spans="1:4">
      <c r="A253" s="64"/>
      <c r="B253" s="30"/>
      <c r="C253" s="63"/>
      <c r="D253" s="65"/>
    </row>
    <row r="254" spans="1:4">
      <c r="A254" s="64"/>
      <c r="B254" s="30"/>
      <c r="C254" s="63"/>
      <c r="D254" s="65"/>
    </row>
    <row r="255" spans="1:4">
      <c r="A255" s="64"/>
      <c r="B255" s="30"/>
      <c r="C255" s="63"/>
      <c r="D255" s="65"/>
    </row>
    <row r="256" spans="1:4">
      <c r="A256" s="64"/>
      <c r="B256" s="30"/>
      <c r="C256" s="63"/>
      <c r="D256" s="65"/>
    </row>
    <row r="257" spans="1:4">
      <c r="A257" s="64"/>
      <c r="B257" s="30"/>
      <c r="C257" s="63"/>
      <c r="D257" s="65"/>
    </row>
    <row r="258" spans="1:4">
      <c r="A258" s="64"/>
      <c r="B258" s="30"/>
      <c r="C258" s="63"/>
      <c r="D258" s="65"/>
    </row>
    <row r="259" spans="1:4">
      <c r="A259" s="64"/>
      <c r="B259" s="30"/>
      <c r="C259" s="63"/>
      <c r="D259" s="65"/>
    </row>
    <row r="260" spans="1:4">
      <c r="A260" s="64"/>
      <c r="B260" s="30"/>
      <c r="C260" s="63"/>
      <c r="D260" s="65"/>
    </row>
    <row r="261" spans="1:4">
      <c r="A261" s="64"/>
      <c r="B261" s="30"/>
      <c r="C261" s="63"/>
      <c r="D261" s="65"/>
    </row>
    <row r="262" spans="1:4">
      <c r="A262" s="64"/>
      <c r="B262" s="30"/>
      <c r="C262" s="63"/>
      <c r="D262" s="65"/>
    </row>
    <row r="263" spans="1:4">
      <c r="A263" s="64"/>
      <c r="B263" s="30"/>
      <c r="C263" s="63"/>
      <c r="D263" s="65"/>
    </row>
    <row r="264" spans="1:4">
      <c r="A264" s="64"/>
      <c r="B264" s="30"/>
      <c r="C264" s="63"/>
      <c r="D264" s="65"/>
    </row>
    <row r="265" spans="1:4">
      <c r="A265" s="64"/>
      <c r="B265" s="30"/>
      <c r="C265" s="63"/>
      <c r="D265" s="65"/>
    </row>
    <row r="266" spans="1:4">
      <c r="A266" s="64"/>
      <c r="B266" s="30"/>
      <c r="C266" s="63"/>
      <c r="D266" s="65"/>
    </row>
    <row r="267" spans="1:4">
      <c r="A267" s="64"/>
      <c r="B267" s="30"/>
      <c r="C267" s="63"/>
      <c r="D267" s="65"/>
    </row>
    <row r="268" spans="1:4">
      <c r="A268" s="64"/>
      <c r="B268" s="30"/>
      <c r="C268" s="63"/>
      <c r="D268" s="65"/>
    </row>
    <row r="269" spans="1:4">
      <c r="A269" s="64"/>
      <c r="B269" s="30"/>
      <c r="C269" s="63"/>
      <c r="D269" s="65"/>
    </row>
    <row r="270" spans="1:4">
      <c r="A270" s="64"/>
      <c r="B270" s="30"/>
      <c r="C270" s="63"/>
      <c r="D270" s="65"/>
    </row>
    <row r="271" spans="1:4">
      <c r="A271" s="64"/>
      <c r="B271" s="30"/>
      <c r="C271" s="63"/>
      <c r="D271" s="65"/>
    </row>
    <row r="272" spans="1:4">
      <c r="A272" s="64"/>
      <c r="B272" s="30"/>
      <c r="C272" s="63"/>
      <c r="D272" s="65"/>
    </row>
    <row r="273" spans="1:4">
      <c r="A273" s="64"/>
      <c r="B273" s="30"/>
      <c r="C273" s="63"/>
      <c r="D273" s="65"/>
    </row>
    <row r="274" spans="1:4">
      <c r="A274" s="64"/>
      <c r="B274" s="30"/>
      <c r="C274" s="63"/>
      <c r="D274" s="65"/>
    </row>
    <row r="275" spans="1:4">
      <c r="A275" s="64"/>
      <c r="B275" s="30"/>
      <c r="C275" s="63"/>
      <c r="D275" s="65"/>
    </row>
    <row r="276" spans="1:4">
      <c r="A276" s="64"/>
      <c r="B276" s="30"/>
      <c r="C276" s="63"/>
      <c r="D276" s="65"/>
    </row>
    <row r="277" spans="1:4">
      <c r="A277" s="64"/>
      <c r="B277" s="30"/>
      <c r="C277" s="63"/>
      <c r="D277" s="65"/>
    </row>
    <row r="278" spans="1:4">
      <c r="A278" s="64"/>
      <c r="B278" s="30"/>
      <c r="C278" s="63"/>
      <c r="D278" s="65"/>
    </row>
    <row r="279" spans="1:4">
      <c r="A279" s="64"/>
      <c r="B279" s="30"/>
      <c r="C279" s="63"/>
      <c r="D279" s="65"/>
    </row>
    <row r="280" spans="1:4">
      <c r="A280" s="64"/>
      <c r="B280" s="30"/>
      <c r="C280" s="63"/>
      <c r="D280" s="65"/>
    </row>
    <row r="281" spans="1:4">
      <c r="A281" s="64"/>
      <c r="B281" s="30"/>
      <c r="C281" s="63"/>
      <c r="D281" s="65"/>
    </row>
    <row r="282" spans="1:4">
      <c r="A282" s="64"/>
      <c r="B282" s="30"/>
      <c r="C282" s="63"/>
      <c r="D282" s="65"/>
    </row>
    <row r="283" spans="1:4">
      <c r="A283" s="64"/>
      <c r="B283" s="30"/>
      <c r="C283" s="63"/>
      <c r="D283" s="65"/>
    </row>
    <row r="284" spans="1:4">
      <c r="A284" s="64"/>
      <c r="B284" s="30"/>
      <c r="C284" s="63"/>
      <c r="D284" s="65"/>
    </row>
    <row r="285" spans="1:4">
      <c r="A285" s="64"/>
      <c r="B285" s="30"/>
      <c r="C285" s="63"/>
      <c r="D285" s="65"/>
    </row>
    <row r="286" spans="1:4">
      <c r="A286" s="64"/>
      <c r="B286" s="30"/>
      <c r="C286" s="63"/>
      <c r="D286" s="65"/>
    </row>
    <row r="287" spans="1:4">
      <c r="A287" s="64"/>
      <c r="B287" s="30"/>
      <c r="C287" s="63"/>
      <c r="D287" s="65"/>
    </row>
    <row r="288" spans="1:4">
      <c r="A288" s="64"/>
      <c r="B288" s="30"/>
      <c r="C288" s="63"/>
      <c r="D288" s="65"/>
    </row>
    <row r="289" spans="1:4">
      <c r="A289" s="64"/>
      <c r="B289" s="30"/>
      <c r="C289" s="63"/>
      <c r="D289" s="65"/>
    </row>
    <row r="290" spans="1:4">
      <c r="A290" s="64"/>
      <c r="B290" s="30"/>
      <c r="C290" s="63"/>
      <c r="D290" s="65"/>
    </row>
    <row r="291" spans="1:4">
      <c r="A291" s="64"/>
      <c r="B291" s="30"/>
      <c r="C291" s="63"/>
      <c r="D291" s="65"/>
    </row>
    <row r="292" spans="1:4">
      <c r="A292" s="64"/>
      <c r="B292" s="30"/>
      <c r="C292" s="63"/>
      <c r="D292" s="65"/>
    </row>
    <row r="293" spans="1:4">
      <c r="A293" s="64"/>
      <c r="B293" s="30"/>
      <c r="C293" s="63"/>
      <c r="D293" s="65"/>
    </row>
    <row r="294" spans="1:4">
      <c r="A294" s="64"/>
      <c r="B294" s="30"/>
      <c r="C294" s="63"/>
      <c r="D294" s="65"/>
    </row>
    <row r="295" spans="1:4">
      <c r="A295" s="64"/>
      <c r="B295" s="30"/>
      <c r="C295" s="63"/>
      <c r="D295" s="65"/>
    </row>
    <row r="296" spans="1:4">
      <c r="A296" s="64"/>
      <c r="B296" s="30"/>
      <c r="C296" s="63"/>
      <c r="D296" s="65"/>
    </row>
    <row r="297" spans="1:4">
      <c r="A297" s="64"/>
      <c r="B297" s="30"/>
      <c r="C297" s="63"/>
      <c r="D297" s="65"/>
    </row>
    <row r="298" spans="1:4">
      <c r="A298" s="64"/>
      <c r="B298" s="30"/>
      <c r="C298" s="63"/>
      <c r="D298" s="65"/>
    </row>
    <row r="299" spans="1:4">
      <c r="A299" s="64"/>
      <c r="B299" s="30"/>
      <c r="C299" s="63"/>
      <c r="D299" s="65"/>
    </row>
    <row r="300" spans="1:4">
      <c r="A300" s="64"/>
      <c r="B300" s="30"/>
      <c r="C300" s="63"/>
      <c r="D300" s="65"/>
    </row>
    <row r="301" spans="1:4">
      <c r="A301" s="64"/>
      <c r="B301" s="30"/>
      <c r="C301" s="63"/>
      <c r="D301" s="65"/>
    </row>
    <row r="302" spans="1:4">
      <c r="A302" s="64"/>
      <c r="B302" s="30"/>
      <c r="C302" s="63"/>
      <c r="D302" s="65"/>
    </row>
    <row r="303" spans="1:4">
      <c r="A303" s="64"/>
      <c r="B303" s="30"/>
      <c r="C303" s="63"/>
      <c r="D303" s="65"/>
    </row>
    <row r="304" spans="1:4">
      <c r="A304" s="64"/>
      <c r="B304" s="30"/>
      <c r="C304" s="63"/>
      <c r="D304" s="65"/>
    </row>
    <row r="305" spans="1:4">
      <c r="A305" s="64"/>
      <c r="B305" s="30"/>
      <c r="C305" s="63"/>
      <c r="D305" s="65"/>
    </row>
    <row r="306" spans="1:4">
      <c r="A306" s="64"/>
      <c r="B306" s="30"/>
      <c r="C306" s="63"/>
      <c r="D306" s="65"/>
    </row>
    <row r="307" spans="1:4">
      <c r="A307" s="64"/>
      <c r="B307" s="30"/>
      <c r="C307" s="63"/>
      <c r="D307" s="65"/>
    </row>
    <row r="308" spans="1:4">
      <c r="A308" s="64"/>
      <c r="B308" s="30"/>
      <c r="C308" s="63"/>
      <c r="D308" s="65"/>
    </row>
    <row r="309" spans="1:4">
      <c r="A309" s="64"/>
      <c r="B309" s="30"/>
      <c r="C309" s="63"/>
      <c r="D309" s="65"/>
    </row>
    <row r="310" spans="1:4">
      <c r="A310" s="64"/>
      <c r="B310" s="30"/>
      <c r="C310" s="63"/>
      <c r="D310" s="65"/>
    </row>
    <row r="311" spans="1:4">
      <c r="A311" s="64"/>
      <c r="B311" s="30"/>
      <c r="C311" s="63"/>
      <c r="D311" s="65"/>
    </row>
    <row r="312" spans="1:4">
      <c r="A312" s="64"/>
      <c r="B312" s="30"/>
      <c r="C312" s="63"/>
      <c r="D312" s="65"/>
    </row>
    <row r="313" spans="1:4">
      <c r="A313" s="64"/>
      <c r="B313" s="30"/>
      <c r="C313" s="63"/>
      <c r="D313" s="65"/>
    </row>
    <row r="314" spans="1:4">
      <c r="A314" s="64"/>
      <c r="B314" s="30"/>
      <c r="C314" s="63"/>
      <c r="D314" s="65"/>
    </row>
    <row r="315" spans="1:4">
      <c r="A315" s="64"/>
      <c r="B315" s="30"/>
      <c r="C315" s="63"/>
      <c r="D315" s="65"/>
    </row>
    <row r="316" spans="1:4">
      <c r="A316" s="64"/>
      <c r="B316" s="30"/>
      <c r="C316" s="63"/>
      <c r="D316" s="65"/>
    </row>
    <row r="317" spans="1:4">
      <c r="A317" s="64"/>
      <c r="B317" s="30"/>
      <c r="C317" s="63"/>
      <c r="D317" s="65"/>
    </row>
    <row r="318" spans="1:4">
      <c r="A318" s="64"/>
      <c r="B318" s="30"/>
      <c r="C318" s="63"/>
      <c r="D318" s="65"/>
    </row>
    <row r="319" spans="1:4">
      <c r="A319" s="64"/>
      <c r="B319" s="30"/>
      <c r="C319" s="63"/>
      <c r="D319" s="65"/>
    </row>
    <row r="320" spans="1:4">
      <c r="A320" s="64"/>
      <c r="B320" s="30"/>
      <c r="C320" s="63"/>
      <c r="D320" s="65"/>
    </row>
    <row r="321" spans="1:4">
      <c r="A321" s="64"/>
      <c r="B321" s="30"/>
      <c r="C321" s="63"/>
      <c r="D321" s="65"/>
    </row>
    <row r="322" spans="1:4">
      <c r="A322" s="64"/>
      <c r="B322" s="30"/>
      <c r="C322" s="63"/>
      <c r="D322" s="65"/>
    </row>
    <row r="323" spans="1:4">
      <c r="A323" s="64"/>
      <c r="B323" s="30"/>
      <c r="C323" s="63"/>
      <c r="D323" s="65"/>
    </row>
    <row r="324" spans="1:4">
      <c r="A324" s="64"/>
      <c r="B324" s="30"/>
      <c r="C324" s="63"/>
      <c r="D324" s="65"/>
    </row>
    <row r="325" spans="1:4">
      <c r="A325" s="64"/>
      <c r="B325" s="30"/>
      <c r="C325" s="63"/>
      <c r="D325" s="65"/>
    </row>
    <row r="326" spans="1:4">
      <c r="A326" s="64"/>
      <c r="B326" s="30"/>
      <c r="C326" s="63"/>
      <c r="D326" s="65"/>
    </row>
    <row r="327" spans="1:4">
      <c r="A327" s="64"/>
      <c r="B327" s="30"/>
      <c r="C327" s="63"/>
      <c r="D327" s="65"/>
    </row>
    <row r="328" spans="1:4">
      <c r="A328" s="64"/>
      <c r="B328" s="30"/>
      <c r="C328" s="63"/>
      <c r="D328" s="65"/>
    </row>
    <row r="329" spans="1:4">
      <c r="A329" s="64"/>
      <c r="B329" s="30"/>
      <c r="C329" s="63"/>
      <c r="D329" s="65"/>
    </row>
    <row r="330" spans="1:4">
      <c r="A330" s="64"/>
      <c r="B330" s="30"/>
      <c r="C330" s="63"/>
      <c r="D330" s="65"/>
    </row>
    <row r="331" spans="1:4">
      <c r="A331" s="64"/>
      <c r="B331" s="30"/>
      <c r="C331" s="63"/>
      <c r="D331" s="65"/>
    </row>
    <row r="332" spans="1:4">
      <c r="A332" s="64"/>
      <c r="B332" s="30"/>
      <c r="C332" s="63"/>
      <c r="D332" s="65"/>
    </row>
    <row r="333" spans="1:4">
      <c r="A333" s="64"/>
      <c r="B333" s="30"/>
      <c r="C333" s="63"/>
      <c r="D333" s="65"/>
    </row>
    <row r="334" spans="1:4">
      <c r="A334" s="64"/>
      <c r="B334" s="30"/>
      <c r="C334" s="63"/>
      <c r="D334" s="65"/>
    </row>
    <row r="335" spans="1:4">
      <c r="A335" s="64"/>
      <c r="B335" s="30"/>
      <c r="C335" s="63"/>
      <c r="D335" s="65"/>
    </row>
    <row r="336" spans="1:4">
      <c r="A336" s="64"/>
      <c r="B336" s="30"/>
      <c r="C336" s="63"/>
      <c r="D336" s="65"/>
    </row>
    <row r="337" spans="1:4">
      <c r="A337" s="64"/>
      <c r="B337" s="30"/>
      <c r="C337" s="63"/>
      <c r="D337" s="65"/>
    </row>
    <row r="338" spans="1:4">
      <c r="A338" s="64"/>
      <c r="B338" s="30"/>
      <c r="C338" s="63"/>
      <c r="D338" s="65"/>
    </row>
    <row r="339" spans="1:4">
      <c r="A339" s="64"/>
      <c r="B339" s="30"/>
      <c r="C339" s="63"/>
      <c r="D339" s="65"/>
    </row>
    <row r="340" spans="1:4">
      <c r="A340" s="64"/>
      <c r="B340" s="30"/>
      <c r="C340" s="63"/>
      <c r="D340" s="65"/>
    </row>
    <row r="341" spans="1:4">
      <c r="A341" s="64"/>
      <c r="B341" s="30"/>
      <c r="C341" s="63"/>
      <c r="D341" s="65"/>
    </row>
    <row r="342" spans="1:4">
      <c r="A342" s="64"/>
      <c r="B342" s="30"/>
      <c r="C342" s="63"/>
      <c r="D342" s="65"/>
    </row>
    <row r="343" spans="1:4">
      <c r="A343" s="64"/>
      <c r="B343" s="30"/>
      <c r="C343" s="63"/>
      <c r="D343" s="65"/>
    </row>
    <row r="344" spans="1:4">
      <c r="A344" s="64"/>
      <c r="B344" s="30"/>
      <c r="C344" s="63"/>
      <c r="D344" s="65"/>
    </row>
    <row r="345" spans="1:4">
      <c r="A345" s="64"/>
      <c r="B345" s="30"/>
      <c r="C345" s="63"/>
      <c r="D345" s="65"/>
    </row>
    <row r="346" spans="1:4">
      <c r="A346" s="64"/>
      <c r="B346" s="30"/>
      <c r="C346" s="63"/>
      <c r="D346" s="65"/>
    </row>
    <row r="347" spans="1:4">
      <c r="A347" s="64"/>
      <c r="B347" s="30"/>
      <c r="C347" s="63"/>
      <c r="D347" s="65"/>
    </row>
    <row r="348" spans="1:4">
      <c r="A348" s="64"/>
      <c r="B348" s="30"/>
      <c r="C348" s="63"/>
      <c r="D348" s="65"/>
    </row>
    <row r="349" spans="1:4">
      <c r="A349" s="64"/>
      <c r="B349" s="30"/>
      <c r="C349" s="63"/>
      <c r="D349" s="65"/>
    </row>
    <row r="350" spans="1:4">
      <c r="A350" s="64"/>
      <c r="B350" s="30"/>
      <c r="C350" s="63"/>
      <c r="D350" s="65"/>
    </row>
    <row r="351" spans="1:4">
      <c r="A351" s="64"/>
      <c r="B351" s="30"/>
      <c r="C351" s="63"/>
      <c r="D351" s="65"/>
    </row>
    <row r="352" spans="1:4">
      <c r="A352" s="64"/>
      <c r="B352" s="30"/>
      <c r="C352" s="63"/>
      <c r="D352" s="65"/>
    </row>
    <row r="353" spans="1:4">
      <c r="A353" s="64"/>
      <c r="B353" s="30"/>
      <c r="C353" s="63"/>
      <c r="D353" s="65"/>
    </row>
    <row r="354" spans="1:4">
      <c r="A354" s="64"/>
      <c r="B354" s="30"/>
      <c r="C354" s="63"/>
      <c r="D354" s="65"/>
    </row>
    <row r="355" spans="1:4">
      <c r="A355" s="64"/>
      <c r="B355" s="30"/>
      <c r="C355" s="63"/>
      <c r="D355" s="65"/>
    </row>
    <row r="356" spans="1:4">
      <c r="A356" s="64"/>
      <c r="B356" s="30"/>
      <c r="C356" s="63"/>
      <c r="D356" s="65"/>
    </row>
    <row r="357" spans="1:4">
      <c r="A357" s="64"/>
      <c r="B357" s="30"/>
      <c r="C357" s="63"/>
      <c r="D357" s="65"/>
    </row>
    <row r="358" spans="1:4">
      <c r="A358" s="64"/>
      <c r="B358" s="30"/>
      <c r="C358" s="63"/>
      <c r="D358" s="65"/>
    </row>
    <row r="359" spans="1:4">
      <c r="A359" s="64"/>
      <c r="B359" s="30"/>
      <c r="C359" s="63"/>
      <c r="D359" s="65"/>
    </row>
    <row r="360" spans="1:4">
      <c r="A360" s="64"/>
      <c r="B360" s="30"/>
      <c r="C360" s="63"/>
      <c r="D360" s="65"/>
    </row>
    <row r="361" spans="1:4">
      <c r="A361" s="64"/>
      <c r="B361" s="30"/>
      <c r="C361" s="63"/>
      <c r="D361" s="65"/>
    </row>
    <row r="362" spans="1:4">
      <c r="A362" s="64"/>
      <c r="B362" s="30"/>
      <c r="C362" s="63"/>
      <c r="D362" s="65"/>
    </row>
    <row r="363" spans="1:4">
      <c r="A363" s="64"/>
      <c r="B363" s="30"/>
      <c r="C363" s="63"/>
      <c r="D363" s="65"/>
    </row>
    <row r="364" spans="1:4">
      <c r="A364" s="64"/>
      <c r="B364" s="30"/>
      <c r="C364" s="63"/>
      <c r="D364" s="65"/>
    </row>
    <row r="365" spans="1:4">
      <c r="A365" s="64"/>
      <c r="B365" s="30"/>
      <c r="C365" s="63"/>
      <c r="D365" s="65"/>
    </row>
    <row r="366" spans="1:4">
      <c r="A366" s="64"/>
      <c r="B366" s="30"/>
      <c r="C366" s="63"/>
      <c r="D366" s="65"/>
    </row>
    <row r="367" spans="1:4">
      <c r="A367" s="64"/>
      <c r="B367" s="30"/>
      <c r="C367" s="63"/>
      <c r="D367" s="65"/>
    </row>
    <row r="368" spans="1:4">
      <c r="A368" s="64"/>
      <c r="B368" s="30"/>
      <c r="C368" s="63"/>
      <c r="D368" s="65"/>
    </row>
    <row r="369" spans="1:4">
      <c r="A369" s="64"/>
      <c r="B369" s="30"/>
      <c r="C369" s="63"/>
      <c r="D369" s="65"/>
    </row>
    <row r="370" spans="1:4">
      <c r="A370" s="64"/>
      <c r="B370" s="30"/>
      <c r="C370" s="63"/>
      <c r="D370" s="65"/>
    </row>
    <row r="371" spans="1:4">
      <c r="A371" s="64"/>
      <c r="B371" s="30"/>
      <c r="C371" s="63"/>
      <c r="D371" s="65"/>
    </row>
    <row r="372" spans="1:4">
      <c r="A372" s="64"/>
      <c r="B372" s="30"/>
      <c r="C372" s="63"/>
      <c r="D372" s="65"/>
    </row>
    <row r="373" spans="1:4">
      <c r="A373" s="64"/>
      <c r="B373" s="30"/>
      <c r="C373" s="63"/>
      <c r="D373" s="65"/>
    </row>
    <row r="374" spans="1:4">
      <c r="A374" s="64"/>
      <c r="B374" s="30"/>
      <c r="C374" s="63"/>
      <c r="D374" s="65"/>
    </row>
    <row r="375" spans="1:4">
      <c r="A375" s="64"/>
      <c r="B375" s="30"/>
      <c r="C375" s="63"/>
      <c r="D375" s="65"/>
    </row>
    <row r="376" spans="1:4">
      <c r="A376" s="64"/>
      <c r="B376" s="30"/>
      <c r="C376" s="63"/>
      <c r="D376" s="65"/>
    </row>
    <row r="377" spans="1:4">
      <c r="A377" s="64"/>
      <c r="B377" s="30"/>
      <c r="C377" s="63"/>
      <c r="D377" s="65"/>
    </row>
    <row r="378" spans="1:4">
      <c r="A378" s="64"/>
      <c r="B378" s="30"/>
      <c r="C378" s="63"/>
      <c r="D378" s="65"/>
    </row>
    <row r="379" spans="1:4">
      <c r="A379" s="64"/>
      <c r="B379" s="30"/>
      <c r="C379" s="63"/>
      <c r="D379" s="65"/>
    </row>
    <row r="380" spans="1:4">
      <c r="A380" s="64"/>
      <c r="B380" s="30"/>
      <c r="C380" s="63"/>
      <c r="D380" s="65"/>
    </row>
    <row r="381" spans="1:4">
      <c r="A381" s="64"/>
      <c r="B381" s="30"/>
      <c r="C381" s="63"/>
      <c r="D381" s="65"/>
    </row>
    <row r="382" spans="1:4">
      <c r="A382" s="64"/>
      <c r="B382" s="30"/>
      <c r="C382" s="63"/>
      <c r="D382" s="65"/>
    </row>
    <row r="383" spans="1:4">
      <c r="A383" s="64"/>
      <c r="B383" s="30"/>
      <c r="C383" s="63"/>
      <c r="D383" s="65"/>
    </row>
    <row r="384" spans="1:4">
      <c r="A384" s="64"/>
      <c r="B384" s="30"/>
      <c r="C384" s="63"/>
      <c r="D384" s="65"/>
    </row>
    <row r="385" spans="1:4">
      <c r="A385" s="64"/>
      <c r="B385" s="30"/>
      <c r="C385" s="63"/>
      <c r="D385" s="65"/>
    </row>
    <row r="386" spans="1:4">
      <c r="A386" s="64"/>
      <c r="B386" s="30"/>
      <c r="C386" s="63"/>
      <c r="D386" s="65"/>
    </row>
    <row r="387" spans="1:4">
      <c r="A387" s="64"/>
      <c r="B387" s="30"/>
      <c r="C387" s="63"/>
      <c r="D387" s="65"/>
    </row>
    <row r="388" spans="1:4">
      <c r="A388" s="64"/>
      <c r="B388" s="30"/>
      <c r="C388" s="63"/>
      <c r="D388" s="65"/>
    </row>
    <row r="389" spans="1:4">
      <c r="A389" s="64"/>
      <c r="B389" s="30"/>
      <c r="C389" s="63"/>
      <c r="D389" s="65"/>
    </row>
    <row r="390" spans="1:4">
      <c r="A390" s="64"/>
      <c r="B390" s="30"/>
      <c r="C390" s="63"/>
      <c r="D390" s="65"/>
    </row>
    <row r="391" spans="1:4">
      <c r="A391" s="64"/>
      <c r="B391" s="30"/>
      <c r="C391" s="63"/>
      <c r="D391" s="65"/>
    </row>
    <row r="392" spans="1:4">
      <c r="A392" s="64"/>
      <c r="B392" s="30"/>
      <c r="C392" s="63"/>
      <c r="D392" s="65"/>
    </row>
    <row r="393" spans="1:4">
      <c r="A393" s="64"/>
      <c r="B393" s="30"/>
      <c r="C393" s="63"/>
      <c r="D393" s="65"/>
    </row>
    <row r="394" spans="1:4">
      <c r="A394" s="64"/>
      <c r="B394" s="30"/>
      <c r="C394" s="63"/>
      <c r="D394" s="65"/>
    </row>
    <row r="395" spans="1:4">
      <c r="A395" s="64"/>
      <c r="B395" s="30"/>
      <c r="C395" s="63"/>
      <c r="D395" s="65"/>
    </row>
    <row r="396" spans="1:4">
      <c r="A396" s="64"/>
      <c r="B396" s="30"/>
      <c r="C396" s="63"/>
      <c r="D396" s="65"/>
    </row>
    <row r="397" spans="1:4">
      <c r="A397" s="64"/>
      <c r="B397" s="30"/>
      <c r="C397" s="63"/>
      <c r="D397" s="65"/>
    </row>
    <row r="398" spans="1:4">
      <c r="A398" s="64"/>
      <c r="B398" s="30"/>
      <c r="C398" s="63"/>
      <c r="D398" s="65"/>
    </row>
    <row r="399" spans="1:4">
      <c r="A399" s="64"/>
      <c r="B399" s="30"/>
      <c r="C399" s="63"/>
      <c r="D399" s="65"/>
    </row>
    <row r="400" spans="1:4">
      <c r="A400" s="64"/>
      <c r="B400" s="30"/>
      <c r="C400" s="63"/>
      <c r="D400" s="65"/>
    </row>
    <row r="401" spans="1:4">
      <c r="A401" s="64"/>
      <c r="B401" s="30"/>
      <c r="C401" s="63"/>
      <c r="D401" s="65"/>
    </row>
    <row r="402" spans="1:4">
      <c r="A402" s="64"/>
      <c r="B402" s="30"/>
      <c r="C402" s="63"/>
      <c r="D402" s="65"/>
    </row>
    <row r="403" spans="1:4">
      <c r="A403" s="64"/>
      <c r="B403" s="30"/>
      <c r="C403" s="63"/>
      <c r="D403" s="65"/>
    </row>
    <row r="404" spans="1:4">
      <c r="A404" s="64"/>
      <c r="B404" s="30"/>
      <c r="C404" s="63"/>
      <c r="D404" s="65"/>
    </row>
    <row r="405" spans="1:4">
      <c r="A405" s="64"/>
      <c r="B405" s="30"/>
      <c r="C405" s="63"/>
      <c r="D405" s="65"/>
    </row>
    <row r="406" spans="1:4">
      <c r="A406" s="64"/>
      <c r="B406" s="30"/>
      <c r="C406" s="63"/>
      <c r="D406" s="65"/>
    </row>
    <row r="407" spans="1:4">
      <c r="A407" s="64"/>
      <c r="B407" s="30"/>
      <c r="C407" s="63"/>
      <c r="D407" s="65"/>
    </row>
    <row r="408" spans="1:4">
      <c r="A408" s="64"/>
      <c r="B408" s="30"/>
      <c r="C408" s="63"/>
      <c r="D408" s="65"/>
    </row>
    <row r="409" spans="1:4">
      <c r="A409" s="64"/>
      <c r="B409" s="30"/>
      <c r="C409" s="63"/>
      <c r="D409" s="65"/>
    </row>
    <row r="410" spans="1:4">
      <c r="A410" s="64"/>
      <c r="B410" s="30"/>
      <c r="C410" s="63"/>
      <c r="D410" s="65"/>
    </row>
    <row r="411" spans="1:4">
      <c r="A411" s="64"/>
      <c r="B411" s="30"/>
      <c r="C411" s="63"/>
      <c r="D411" s="65"/>
    </row>
    <row r="412" spans="1:4">
      <c r="A412" s="64"/>
      <c r="B412" s="30"/>
      <c r="C412" s="63"/>
      <c r="D412" s="65"/>
    </row>
    <row r="413" spans="1:4">
      <c r="A413" s="64"/>
      <c r="B413" s="30"/>
      <c r="C413" s="63"/>
      <c r="D413" s="65"/>
    </row>
    <row r="414" spans="1:4">
      <c r="A414" s="64"/>
      <c r="B414" s="30"/>
      <c r="C414" s="63"/>
      <c r="D414" s="65"/>
    </row>
    <row r="415" spans="1:4">
      <c r="A415" s="64"/>
      <c r="B415" s="30"/>
      <c r="C415" s="63"/>
      <c r="D415" s="65"/>
    </row>
    <row r="416" spans="1:4">
      <c r="A416" s="64"/>
      <c r="B416" s="30"/>
      <c r="C416" s="63"/>
      <c r="D416" s="65"/>
    </row>
    <row r="417" spans="1:4">
      <c r="A417" s="64"/>
      <c r="B417" s="30"/>
      <c r="C417" s="63"/>
      <c r="D417" s="65"/>
    </row>
    <row r="418" spans="1:4">
      <c r="A418" s="64"/>
      <c r="B418" s="30"/>
      <c r="C418" s="63"/>
      <c r="D418" s="65"/>
    </row>
    <row r="419" spans="1:4">
      <c r="A419" s="64"/>
      <c r="B419" s="30"/>
      <c r="C419" s="63"/>
      <c r="D419" s="65"/>
    </row>
    <row r="420" spans="1:4">
      <c r="A420" s="64"/>
      <c r="B420" s="30"/>
      <c r="C420" s="63"/>
      <c r="D420" s="65"/>
    </row>
    <row r="421" spans="1:4">
      <c r="A421" s="64"/>
      <c r="B421" s="30"/>
      <c r="C421" s="63"/>
      <c r="D421" s="65"/>
    </row>
    <row r="422" spans="1:4">
      <c r="A422" s="64"/>
      <c r="B422" s="30"/>
      <c r="C422" s="63"/>
      <c r="D422" s="65"/>
    </row>
    <row r="423" spans="1:4">
      <c r="A423" s="64"/>
      <c r="B423" s="30"/>
      <c r="C423" s="63"/>
      <c r="D423" s="65"/>
    </row>
    <row r="424" spans="1:4">
      <c r="A424" s="64"/>
      <c r="B424" s="30"/>
      <c r="C424" s="63"/>
      <c r="D424" s="65"/>
    </row>
    <row r="425" spans="1:4">
      <c r="A425" s="64"/>
      <c r="B425" s="30"/>
      <c r="C425" s="63"/>
      <c r="D425" s="65"/>
    </row>
    <row r="426" spans="1:4">
      <c r="A426" s="64"/>
      <c r="B426" s="30"/>
      <c r="C426" s="63"/>
      <c r="D426" s="65"/>
    </row>
    <row r="427" spans="1:4">
      <c r="A427" s="64"/>
      <c r="B427" s="30"/>
      <c r="C427" s="63"/>
      <c r="D427" s="65"/>
    </row>
    <row r="428" spans="1:4">
      <c r="A428" s="64"/>
      <c r="B428" s="30"/>
      <c r="C428" s="63"/>
      <c r="D428" s="65"/>
    </row>
    <row r="429" spans="1:4">
      <c r="A429" s="64"/>
      <c r="B429" s="30"/>
      <c r="C429" s="63"/>
      <c r="D429" s="65"/>
    </row>
    <row r="430" spans="1:4">
      <c r="A430" s="64"/>
      <c r="B430" s="30"/>
      <c r="C430" s="63"/>
      <c r="D430" s="65"/>
    </row>
    <row r="431" spans="1:4">
      <c r="A431" s="64"/>
      <c r="B431" s="30"/>
      <c r="C431" s="63"/>
      <c r="D431" s="65"/>
    </row>
    <row r="432" spans="1:4">
      <c r="A432" s="64"/>
      <c r="B432" s="30"/>
      <c r="C432" s="63"/>
      <c r="D432" s="65"/>
    </row>
    <row r="433" spans="1:4">
      <c r="A433" s="64"/>
      <c r="B433" s="30"/>
      <c r="C433" s="63"/>
      <c r="D433" s="65"/>
    </row>
    <row r="434" spans="1:4">
      <c r="A434" s="64"/>
      <c r="B434" s="30"/>
      <c r="C434" s="63"/>
      <c r="D434" s="65"/>
    </row>
    <row r="435" spans="1:4">
      <c r="A435" s="64"/>
      <c r="B435" s="30"/>
      <c r="C435" s="63"/>
      <c r="D435" s="65"/>
    </row>
    <row r="436" spans="1:4">
      <c r="A436" s="64"/>
      <c r="B436" s="30"/>
      <c r="C436" s="63"/>
      <c r="D436" s="65"/>
    </row>
    <row r="437" spans="1:4">
      <c r="A437" s="64"/>
      <c r="B437" s="30"/>
      <c r="C437" s="63"/>
      <c r="D437" s="65"/>
    </row>
    <row r="438" spans="1:4">
      <c r="A438" s="64"/>
      <c r="B438" s="30"/>
      <c r="C438" s="63"/>
      <c r="D438" s="65"/>
    </row>
    <row r="439" spans="1:4">
      <c r="A439" s="64"/>
      <c r="B439" s="30"/>
      <c r="C439" s="63"/>
      <c r="D439" s="65"/>
    </row>
    <row r="440" spans="1:4">
      <c r="A440" s="64"/>
      <c r="B440" s="30"/>
      <c r="C440" s="63"/>
      <c r="D440" s="65"/>
    </row>
    <row r="441" spans="1:4">
      <c r="A441" s="64"/>
      <c r="B441" s="30"/>
      <c r="C441" s="63"/>
      <c r="D441" s="65"/>
    </row>
    <row r="442" spans="1:4">
      <c r="A442" s="64"/>
      <c r="B442" s="30"/>
      <c r="C442" s="63"/>
      <c r="D442" s="65"/>
    </row>
    <row r="443" spans="1:4">
      <c r="A443" s="64"/>
      <c r="B443" s="30"/>
      <c r="C443" s="63"/>
      <c r="D443" s="65"/>
    </row>
    <row r="444" spans="1:4">
      <c r="A444" s="64"/>
      <c r="B444" s="30"/>
      <c r="C444" s="63"/>
      <c r="D444" s="65"/>
    </row>
    <row r="445" spans="1:4">
      <c r="A445" s="64"/>
      <c r="B445" s="30"/>
      <c r="C445" s="63"/>
      <c r="D445" s="65"/>
    </row>
    <row r="446" spans="1:4">
      <c r="A446" s="64"/>
      <c r="B446" s="30"/>
      <c r="C446" s="63"/>
      <c r="D446" s="65"/>
    </row>
    <row r="447" spans="1:4">
      <c r="A447" s="64"/>
      <c r="B447" s="30"/>
      <c r="C447" s="63"/>
      <c r="D447" s="65"/>
    </row>
    <row r="448" spans="1:4">
      <c r="A448" s="64"/>
      <c r="B448" s="30"/>
      <c r="C448" s="63"/>
      <c r="D448" s="65"/>
    </row>
    <row r="449" spans="1:4">
      <c r="A449" s="64"/>
      <c r="B449" s="30"/>
      <c r="C449" s="63"/>
      <c r="D449" s="65"/>
    </row>
    <row r="450" spans="1:4">
      <c r="A450" s="64"/>
      <c r="B450" s="30"/>
      <c r="C450" s="63"/>
      <c r="D450" s="65"/>
    </row>
    <row r="451" spans="1:4">
      <c r="A451" s="64"/>
      <c r="B451" s="30"/>
      <c r="C451" s="63"/>
      <c r="D451" s="65"/>
    </row>
    <row r="452" spans="1:4">
      <c r="A452" s="64"/>
      <c r="B452" s="30"/>
      <c r="C452" s="63"/>
      <c r="D452" s="65"/>
    </row>
    <row r="453" spans="1:4">
      <c r="A453" s="64"/>
      <c r="B453" s="30"/>
      <c r="C453" s="63"/>
      <c r="D453" s="65"/>
    </row>
    <row r="454" spans="1:4">
      <c r="A454" s="64"/>
      <c r="B454" s="30"/>
      <c r="C454" s="63"/>
      <c r="D454" s="65"/>
    </row>
    <row r="455" spans="1:4">
      <c r="A455" s="64"/>
      <c r="B455" s="30"/>
      <c r="C455" s="63"/>
      <c r="D455" s="65"/>
    </row>
    <row r="456" spans="1:4">
      <c r="A456" s="64"/>
      <c r="B456" s="30"/>
      <c r="C456" s="63"/>
      <c r="D456" s="65"/>
    </row>
    <row r="457" spans="1:4">
      <c r="A457" s="64"/>
      <c r="B457" s="30"/>
      <c r="C457" s="63"/>
      <c r="D457" s="65"/>
    </row>
    <row r="458" spans="1:4">
      <c r="A458" s="64"/>
      <c r="B458" s="30"/>
      <c r="C458" s="63"/>
      <c r="D458" s="65"/>
    </row>
    <row r="459" spans="1:4">
      <c r="A459" s="64"/>
      <c r="B459" s="30"/>
      <c r="C459" s="63"/>
      <c r="D459" s="65"/>
    </row>
    <row r="460" spans="1:4">
      <c r="A460" s="64"/>
      <c r="B460" s="30"/>
      <c r="C460" s="63"/>
      <c r="D460" s="65"/>
    </row>
    <row r="461" spans="1:4">
      <c r="A461" s="64"/>
      <c r="B461" s="30"/>
      <c r="C461" s="63"/>
      <c r="D461" s="65"/>
    </row>
    <row r="462" spans="1:4">
      <c r="A462" s="64"/>
      <c r="B462" s="30"/>
      <c r="C462" s="63"/>
      <c r="D462" s="65"/>
    </row>
    <row r="463" spans="1:4">
      <c r="A463" s="64"/>
      <c r="B463" s="30"/>
      <c r="C463" s="63"/>
      <c r="D463" s="65"/>
    </row>
    <row r="464" spans="1:4">
      <c r="A464" s="64"/>
      <c r="B464" s="30"/>
      <c r="C464" s="63"/>
      <c r="D464" s="65"/>
    </row>
    <row r="465" spans="1:4">
      <c r="A465" s="64"/>
      <c r="B465" s="30"/>
      <c r="C465" s="63"/>
      <c r="D465" s="65"/>
    </row>
    <row r="466" spans="1:4">
      <c r="A466" s="64"/>
      <c r="B466" s="30"/>
      <c r="C466" s="63"/>
      <c r="D466" s="65"/>
    </row>
    <row r="467" spans="1:4">
      <c r="A467" s="64"/>
      <c r="B467" s="30"/>
      <c r="C467" s="63"/>
      <c r="D467" s="65"/>
    </row>
    <row r="468" spans="1:4">
      <c r="A468" s="64"/>
      <c r="B468" s="30"/>
      <c r="C468" s="63"/>
      <c r="D468" s="65"/>
    </row>
    <row r="469" spans="1:4">
      <c r="A469" s="64"/>
      <c r="B469" s="30"/>
      <c r="C469" s="63"/>
      <c r="D469" s="65"/>
    </row>
    <row r="470" spans="1:4">
      <c r="A470" s="64"/>
      <c r="B470" s="30"/>
      <c r="C470" s="63"/>
      <c r="D470" s="65"/>
    </row>
    <row r="471" spans="1:4">
      <c r="A471" s="64"/>
      <c r="B471" s="30"/>
      <c r="C471" s="63"/>
      <c r="D471" s="65"/>
    </row>
    <row r="472" spans="1:4">
      <c r="A472" s="64"/>
      <c r="B472" s="30"/>
      <c r="C472" s="63"/>
      <c r="D472" s="65"/>
    </row>
    <row r="473" spans="1:4">
      <c r="A473" s="64"/>
      <c r="B473" s="30"/>
      <c r="C473" s="63"/>
      <c r="D473" s="65"/>
    </row>
    <row r="474" spans="1:4">
      <c r="A474" s="64"/>
      <c r="B474" s="30"/>
      <c r="C474" s="63"/>
      <c r="D474" s="65"/>
    </row>
    <row r="475" spans="1:4">
      <c r="A475" s="64"/>
      <c r="B475" s="30"/>
      <c r="C475" s="63"/>
      <c r="D475" s="65"/>
    </row>
    <row r="476" spans="1:4">
      <c r="A476" s="64"/>
      <c r="B476" s="30"/>
      <c r="C476" s="63"/>
      <c r="D476" s="65"/>
    </row>
    <row r="477" spans="1:4">
      <c r="A477" s="64"/>
      <c r="B477" s="30"/>
      <c r="C477" s="63"/>
      <c r="D477" s="65"/>
    </row>
    <row r="478" spans="1:4">
      <c r="A478" s="64"/>
      <c r="B478" s="30"/>
      <c r="C478" s="63"/>
      <c r="D478" s="65"/>
    </row>
    <row r="479" spans="1:4">
      <c r="A479" s="64"/>
      <c r="B479" s="30"/>
      <c r="C479" s="63"/>
      <c r="D479" s="65"/>
    </row>
    <row r="480" spans="1:4">
      <c r="A480" s="64"/>
      <c r="B480" s="30"/>
      <c r="C480" s="63"/>
      <c r="D480" s="65"/>
    </row>
    <row r="481" spans="1:4">
      <c r="A481" s="64"/>
      <c r="B481" s="30"/>
      <c r="C481" s="63"/>
      <c r="D481" s="65"/>
    </row>
    <row r="482" spans="1:4">
      <c r="A482" s="64"/>
      <c r="B482" s="30"/>
      <c r="C482" s="63"/>
      <c r="D482" s="65"/>
    </row>
    <row r="483" spans="1:4">
      <c r="A483" s="64"/>
      <c r="B483" s="30"/>
      <c r="C483" s="63"/>
      <c r="D483" s="65"/>
    </row>
    <row r="484" spans="1:4">
      <c r="A484" s="64"/>
      <c r="B484" s="30"/>
      <c r="C484" s="63"/>
      <c r="D484" s="65"/>
    </row>
    <row r="485" spans="1:4">
      <c r="A485" s="64"/>
      <c r="B485" s="30"/>
      <c r="C485" s="63"/>
      <c r="D485" s="65"/>
    </row>
    <row r="486" spans="1:4">
      <c r="A486" s="64"/>
      <c r="B486" s="30"/>
      <c r="C486" s="63"/>
      <c r="D486" s="65"/>
    </row>
    <row r="487" spans="1:4">
      <c r="A487" s="64"/>
      <c r="B487" s="30"/>
      <c r="C487" s="63"/>
      <c r="D487" s="65"/>
    </row>
    <row r="488" spans="1:4">
      <c r="A488" s="64"/>
      <c r="B488" s="30"/>
      <c r="C488" s="63"/>
      <c r="D488" s="65"/>
    </row>
    <row r="489" spans="1:4">
      <c r="A489" s="64"/>
      <c r="B489" s="30"/>
      <c r="C489" s="63"/>
      <c r="D489" s="65"/>
    </row>
    <row r="490" spans="1:4">
      <c r="A490" s="64"/>
      <c r="B490" s="30"/>
      <c r="C490" s="63"/>
      <c r="D490" s="65"/>
    </row>
    <row r="491" spans="1:4">
      <c r="A491" s="64"/>
      <c r="B491" s="30"/>
      <c r="C491" s="63"/>
      <c r="D491" s="65"/>
    </row>
    <row r="492" spans="1:4">
      <c r="A492" s="64"/>
      <c r="B492" s="30"/>
      <c r="C492" s="63"/>
      <c r="D492" s="65"/>
    </row>
    <row r="493" spans="1:4">
      <c r="A493" s="64"/>
      <c r="B493" s="30"/>
      <c r="C493" s="63"/>
      <c r="D493" s="65"/>
    </row>
    <row r="494" spans="1:4">
      <c r="A494" s="64"/>
      <c r="B494" s="30"/>
      <c r="C494" s="63"/>
      <c r="D494" s="65"/>
    </row>
    <row r="495" spans="1:4">
      <c r="A495" s="64"/>
      <c r="B495" s="30"/>
      <c r="C495" s="63"/>
      <c r="D495" s="65"/>
    </row>
    <row r="496" spans="1:4">
      <c r="A496" s="64"/>
      <c r="B496" s="30"/>
      <c r="C496" s="63"/>
      <c r="D496" s="65"/>
    </row>
    <row r="497" spans="1:4">
      <c r="A497" s="64"/>
      <c r="B497" s="30"/>
      <c r="C497" s="63"/>
      <c r="D497" s="65"/>
    </row>
    <row r="498" spans="1:4">
      <c r="A498" s="64"/>
      <c r="B498" s="30"/>
      <c r="C498" s="63"/>
      <c r="D498" s="65"/>
    </row>
    <row r="499" spans="1:4">
      <c r="A499" s="64"/>
      <c r="B499" s="30"/>
      <c r="C499" s="63"/>
      <c r="D499" s="65"/>
    </row>
    <row r="500" spans="1:4">
      <c r="A500" s="64"/>
      <c r="B500" s="30"/>
      <c r="C500" s="63"/>
      <c r="D500" s="65"/>
    </row>
    <row r="501" spans="1:4">
      <c r="A501" s="64"/>
      <c r="B501" s="30"/>
      <c r="C501" s="63"/>
      <c r="D501" s="65"/>
    </row>
    <row r="502" spans="1:4">
      <c r="A502" s="64"/>
      <c r="B502" s="30"/>
      <c r="C502" s="63"/>
      <c r="D502" s="65"/>
    </row>
    <row r="503" spans="1:4">
      <c r="A503" s="64"/>
      <c r="B503" s="30"/>
      <c r="C503" s="63"/>
      <c r="D503" s="65"/>
    </row>
    <row r="504" spans="1:4">
      <c r="A504" s="64"/>
      <c r="B504" s="30"/>
      <c r="C504" s="63"/>
      <c r="D504" s="65"/>
    </row>
    <row r="505" spans="1:4">
      <c r="A505" s="64"/>
      <c r="B505" s="30"/>
      <c r="C505" s="63"/>
      <c r="D505" s="65"/>
    </row>
    <row r="506" spans="1:4">
      <c r="A506" s="64"/>
      <c r="B506" s="30"/>
      <c r="C506" s="63"/>
      <c r="D506" s="65"/>
    </row>
    <row r="507" spans="1:4">
      <c r="A507" s="64"/>
      <c r="B507" s="30"/>
      <c r="C507" s="63"/>
      <c r="D507" s="65"/>
    </row>
    <row r="508" spans="1:4">
      <c r="A508" s="64"/>
      <c r="B508" s="30"/>
      <c r="C508" s="63"/>
      <c r="D508" s="65"/>
    </row>
    <row r="509" spans="1:4">
      <c r="A509" s="64"/>
      <c r="B509" s="30"/>
      <c r="C509" s="63"/>
      <c r="D509" s="65"/>
    </row>
    <row r="510" spans="1:4">
      <c r="A510" s="64"/>
      <c r="B510" s="30"/>
      <c r="C510" s="63"/>
      <c r="D510" s="65"/>
    </row>
    <row r="511" spans="1:4">
      <c r="A511" s="64"/>
      <c r="B511" s="30"/>
      <c r="C511" s="63"/>
      <c r="D511" s="65"/>
    </row>
    <row r="512" spans="1:4">
      <c r="A512" s="64"/>
      <c r="B512" s="30"/>
      <c r="C512" s="63"/>
      <c r="D512" s="65"/>
    </row>
    <row r="513" spans="1:4">
      <c r="A513" s="64"/>
      <c r="B513" s="30"/>
      <c r="C513" s="63"/>
      <c r="D513" s="65"/>
    </row>
    <row r="514" spans="1:4">
      <c r="A514" s="64"/>
      <c r="B514" s="30"/>
      <c r="C514" s="63"/>
      <c r="D514" s="65"/>
    </row>
    <row r="515" spans="1:4">
      <c r="A515" s="64"/>
      <c r="B515" s="30"/>
      <c r="C515" s="63"/>
      <c r="D515" s="65"/>
    </row>
    <row r="516" spans="1:4">
      <c r="A516" s="64"/>
      <c r="B516" s="30"/>
      <c r="C516" s="63"/>
      <c r="D516" s="65"/>
    </row>
  </sheetData>
  <mergeCells count="14">
    <mergeCell ref="A130:A131"/>
    <mergeCell ref="A1:A2"/>
    <mergeCell ref="C1:C2"/>
    <mergeCell ref="A28:A31"/>
    <mergeCell ref="B1:B2"/>
    <mergeCell ref="C28:C31"/>
    <mergeCell ref="B28:B31"/>
    <mergeCell ref="C130:C131"/>
    <mergeCell ref="B130:B131"/>
    <mergeCell ref="D28:D31"/>
    <mergeCell ref="E28:E31"/>
    <mergeCell ref="D1:D2"/>
    <mergeCell ref="E1:E2"/>
    <mergeCell ref="E130:E131"/>
  </mergeCells>
  <pageMargins left="0.70866141732283472" right="0.70866141732283472" top="0.74803149606299213" bottom="0.74803149606299213" header="0.31496062992125984" footer="0.31496062992125984"/>
  <pageSetup paperSize="9" scale="66" orientation="landscape" r:id="rId1"/>
</worksheet>
</file>

<file path=xl/worksheets/sheet2.xml><?xml version="1.0" encoding="utf-8"?>
<worksheet xmlns="http://schemas.openxmlformats.org/spreadsheetml/2006/main" xmlns:r="http://schemas.openxmlformats.org/officeDocument/2006/relationships">
  <dimension ref="A1:F8"/>
  <sheetViews>
    <sheetView workbookViewId="0">
      <selection activeCell="B2" sqref="B2"/>
    </sheetView>
  </sheetViews>
  <sheetFormatPr defaultColWidth="29.28515625" defaultRowHeight="45" customHeight="1"/>
  <cols>
    <col min="2" max="2" width="32.140625" bestFit="1" customWidth="1"/>
  </cols>
  <sheetData>
    <row r="1" spans="1:6" ht="45" customHeight="1">
      <c r="A1" s="15" t="s">
        <v>261</v>
      </c>
      <c r="B1" s="12">
        <v>25220</v>
      </c>
    </row>
    <row r="2" spans="1:6" ht="45" customHeight="1">
      <c r="A2" s="13" t="s">
        <v>260</v>
      </c>
      <c r="B2" s="12">
        <v>22</v>
      </c>
    </row>
    <row r="3" spans="1:6" ht="45" customHeight="1">
      <c r="A3" s="15"/>
      <c r="B3" s="12">
        <f>SUM(B1/(100)*B2)</f>
        <v>5548.4</v>
      </c>
    </row>
    <row r="4" spans="1:6" ht="45" customHeight="1">
      <c r="A4" s="15"/>
      <c r="B4" s="12"/>
    </row>
    <row r="5" spans="1:6" ht="45" customHeight="1">
      <c r="A5" s="15" t="s">
        <v>262</v>
      </c>
      <c r="B5" s="14">
        <f>SUM(B1-B3)</f>
        <v>19671.599999999999</v>
      </c>
      <c r="C5" t="s">
        <v>193</v>
      </c>
    </row>
    <row r="6" spans="1:6" ht="45" customHeight="1">
      <c r="E6">
        <v>1237.08</v>
      </c>
      <c r="F6">
        <v>10450</v>
      </c>
    </row>
    <row r="7" spans="1:6" ht="45" customHeight="1">
      <c r="E7">
        <v>9405</v>
      </c>
      <c r="F7">
        <v>1586</v>
      </c>
    </row>
    <row r="8" spans="1:6" ht="45" customHeight="1">
      <c r="E8">
        <f>SUM(E6:E7)</f>
        <v>10642.08</v>
      </c>
      <c r="F8">
        <f>SUM(F6:F7)</f>
        <v>12036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Foglio1</vt:lpstr>
      <vt:lpstr>Foglio2</vt:lpstr>
      <vt:lpstr>Foglio3</vt:lpstr>
      <vt:lpstr>Foglio1!Area_stampa</vt:lpstr>
      <vt:lpstr>Foglio1!Titoli_stampa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tommaso.corese</dc:creator>
  <cp:lastModifiedBy>gina.fratta</cp:lastModifiedBy>
  <cp:lastPrinted>2020-09-22T14:40:30Z</cp:lastPrinted>
  <dcterms:created xsi:type="dcterms:W3CDTF">2017-05-15T07:48:07Z</dcterms:created>
  <dcterms:modified xsi:type="dcterms:W3CDTF">2021-05-28T14:48:06Z</dcterms:modified>
</cp:coreProperties>
</file>